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externalReferences>
    <externalReference r:id="rId8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7" i="3" l="1"/>
  <c r="H16" i="1" l="1"/>
  <c r="I16" i="1"/>
</calcChain>
</file>

<file path=xl/sharedStrings.xml><?xml version="1.0" encoding="utf-8"?>
<sst xmlns="http://schemas.openxmlformats.org/spreadsheetml/2006/main" count="321" uniqueCount="175">
  <si>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</si>
  <si>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</si>
  <si>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</si>
  <si>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</si>
  <si>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</si>
  <si>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</si>
  <si>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</si>
  <si>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</si>
  <si>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</si>
  <si>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013 Opće usluge</t>
  </si>
  <si>
    <t>II. POSEBNI DIO</t>
  </si>
  <si>
    <t>I. OPĆI DIO</t>
  </si>
  <si>
    <t>Materijalni rashodi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</si>
  <si>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</si>
  <si>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</si>
  <si>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</si>
  <si>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</si>
  <si>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</si>
  <si>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</si>
  <si>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</si>
  <si>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</si>
  <si>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</si>
  <si>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</si>
  <si>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</si>
  <si>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</si>
  <si>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</si>
  <si>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</si>
  <si>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</si>
  <si>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</si>
  <si>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</si>
  <si>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</si>
  <si>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</si>
  <si>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</si>
  <si>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</si>
  <si>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</si>
  <si>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>IZVJEŠTAJ O RASHODIMA PREMA FUNKCIJSKOJ KLASIFIKACIJI</t>
  </si>
  <si>
    <t>5=4/3*100</t>
  </si>
  <si>
    <t>TEKUĆI PLAN 2023.*</t>
  </si>
  <si>
    <t>INDEKS**</t>
  </si>
  <si>
    <t>IZVORNI PLAN ILI REBALANS 2023.*</t>
  </si>
  <si>
    <t>6 PRIHODI POSLOVANJA</t>
  </si>
  <si>
    <t>3 RASHODI  POSLOVANJA</t>
  </si>
  <si>
    <t>4 RASHODI ZA NABAVU NEFINANCIJSKE IMOVINE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</si>
  <si>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</si>
  <si>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</si>
  <si>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</si>
  <si>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</si>
  <si>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 xml:space="preserve">OSTVARENJE/IZVRŠENJE 
1.-6.2022. </t>
  </si>
  <si>
    <t xml:space="preserve">OSTVARENJE/IZVRŠENJE 
1.-6.2023. 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</si>
  <si>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</si>
  <si>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</si>
  <si>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</si>
  <si>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</si>
  <si>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</si>
  <si>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</si>
  <si>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 xml:space="preserve">IZVRŠENJE 
1.-6.2023. </t>
  </si>
  <si>
    <t>IZVJEŠTAJ PO PROGRAMSKOJ KLASIFIKACIJI</t>
  </si>
  <si>
    <t xml:space="preserve"> IZVRŠENJE 
1.-6.2023. </t>
  </si>
  <si>
    <t>NAZIV IZVORA FINANCIRANJA AA</t>
  </si>
  <si>
    <t>NAZIV IZVORA FINANCIRANJA AB</t>
  </si>
  <si>
    <t xml:space="preserve">BROJČANA OZNAKA Skupine ekonomske klasifikacije (rashod/izdatak) </t>
  </si>
  <si>
    <t>NAZIV SKUPINE (RASHODA/IZDATKA)</t>
  </si>
  <si>
    <t>NAZIV ODJELJKA (RASHODA/IZDATKA)</t>
  </si>
  <si>
    <t>BROJČANA OZNAKA GLAVE W</t>
  </si>
  <si>
    <t>NAZIV GLAVE W</t>
  </si>
  <si>
    <t xml:space="preserve">BROJČANA OZNAKA IZVORA FINANCIRANJA AA </t>
  </si>
  <si>
    <t>BROJČANA OZNAKA IZVORA FINANCIRANJA  AB</t>
  </si>
  <si>
    <t>BROJČANA OZNAKA PROGRAMA Y</t>
  </si>
  <si>
    <t>NAZIV AKTIVNOSTI Z</t>
  </si>
  <si>
    <t>BROJČANA OZNAKA AKTIVNOSTI/PROJEKTA Z</t>
  </si>
  <si>
    <t>NAZIV PROGRAMA Y</t>
  </si>
  <si>
    <t>BROJČANA OZNAKA PROGRAMA D</t>
  </si>
  <si>
    <t>NAZIV PROGRAMA D</t>
  </si>
  <si>
    <t xml:space="preserve">BROJČANA OZNAKA  Odjeljka ekonomske klasifikacije (rashod/izdatak) </t>
  </si>
  <si>
    <t>SAŽETAK  RAČUNA PRIHODA I RASHODA I  RAČUNA FINANCIRANJA  može sadržavati i dodatne podatke.</t>
  </si>
  <si>
    <t>Zavičajni muzej Benkovac</t>
  </si>
  <si>
    <t>9 PRENESENI REZULTAT POSLOVANJA</t>
  </si>
  <si>
    <t>UKUPNO PRIHODI, PRIMICI I PRENESENI REZULTAT POSLOVANJA</t>
  </si>
  <si>
    <t>UKUPNO RASHODI I IZDACI</t>
  </si>
  <si>
    <t>Pomoći od međunarodnih organizacija te institucija i tijela EU</t>
  </si>
  <si>
    <t>Kapitalne pomoći od institucija i tijela EU</t>
  </si>
  <si>
    <t>Pomoći proračunskim korisnicima iz proračuna koji im nije nadležan</t>
  </si>
  <si>
    <t>Prihodi od prodaje proizvoda i robe te pruženih usluga i prihodi od donacija</t>
  </si>
  <si>
    <t>Prihodi od pruženih usluga</t>
  </si>
  <si>
    <t>Prihodi iz nadležnog proračuna i od HZZO-a temeljem ugovornih obveza</t>
  </si>
  <si>
    <t>Prihodi iz nadležnog proračuna za financiranje redovne djelatnosti proračunskih korisnika</t>
  </si>
  <si>
    <t>Nematerijalna imovina</t>
  </si>
  <si>
    <t>Ostala prava</t>
  </si>
  <si>
    <t>Rashodi za nabavu proizvedene dugotrajne imovine</t>
  </si>
  <si>
    <t>Postrojenja i oprema</t>
  </si>
  <si>
    <t>Uredska oprema i namještaj</t>
  </si>
  <si>
    <t>Naknada za prijevoz i rad na terenu</t>
  </si>
  <si>
    <t>Stručno usavršavanje zaposlenika</t>
  </si>
  <si>
    <t>Ostale naknade</t>
  </si>
  <si>
    <t>Rashodi za materijal i energiju</t>
  </si>
  <si>
    <t>Uredski materijal i ostali materijalni rashodi</t>
  </si>
  <si>
    <t>Energija</t>
  </si>
  <si>
    <t>Materijal i djelovi za održavanje</t>
  </si>
  <si>
    <t>Rashodi za usluge</t>
  </si>
  <si>
    <t>Usluge telefona i pošte</t>
  </si>
  <si>
    <t>Tekuće investicije i održavanje</t>
  </si>
  <si>
    <t>Promidžba (Promocije knjiga, izložbe, kulturne manifestacije, restauracija predmeta stalni postav)</t>
  </si>
  <si>
    <t>Komunalne usluge</t>
  </si>
  <si>
    <t>Računalne usluge (Održavanje web stranice,računalnih baza)</t>
  </si>
  <si>
    <t>Ostale usluge</t>
  </si>
  <si>
    <t>Ostali nespomenuti rashodi poslovanja</t>
  </si>
  <si>
    <t>Premije osiguranja</t>
  </si>
  <si>
    <t>Reprezentacija</t>
  </si>
  <si>
    <t>Pristojbe i naknade</t>
  </si>
  <si>
    <t>Financijski  rashodi</t>
  </si>
  <si>
    <t>Ostali financijski rashodi</t>
  </si>
  <si>
    <t>Bankarske usluge</t>
  </si>
  <si>
    <t>Sitni inventar i auto gume</t>
  </si>
  <si>
    <t>5 Pomoći</t>
  </si>
  <si>
    <t>51 Pomoći</t>
  </si>
  <si>
    <t>52 Pomoći EU</t>
  </si>
  <si>
    <t>08 Rekreacija, kultura i religija</t>
  </si>
  <si>
    <t>Vlastiti izvori</t>
  </si>
  <si>
    <t>Rezultat poslovanja</t>
  </si>
  <si>
    <t>Višak/manjak prihoda</t>
  </si>
  <si>
    <t/>
  </si>
  <si>
    <t>Višak prihoda</t>
  </si>
  <si>
    <t>PRENESENI REZULTAT POSLOVANJA PREMA EKONOMSKOJ KLASIFIKACIJI</t>
  </si>
  <si>
    <t>PRENESENI REZULTAT POSLOVANJA PO IZVORIMA FINANCIRANJA</t>
  </si>
  <si>
    <t>PRENESENI REZULTAT POSLOVANJA</t>
  </si>
  <si>
    <t>Pomoći</t>
  </si>
  <si>
    <t>RASPOLOŽIVA SREDSTVA IZ PRETHODNIH GODINA</t>
  </si>
  <si>
    <t>082 Služba kulture</t>
  </si>
  <si>
    <t>Ostali rashodi za zaposlene</t>
  </si>
  <si>
    <t>Doprinosi na plaće</t>
  </si>
  <si>
    <t>Doprinosi za obvezno zdravstveno osiguranje</t>
  </si>
  <si>
    <t>ZAVIČAJNI MUZEJ BENKOVAC</t>
  </si>
  <si>
    <t>12 Sredstva učešća za pomoći</t>
  </si>
  <si>
    <t>….</t>
  </si>
  <si>
    <t>2 Doprinosi</t>
  </si>
  <si>
    <t>21 Doprinosi za mirovinsko osiguranje</t>
  </si>
  <si>
    <t xml:space="preserve">UKUPNO IZDACI </t>
  </si>
  <si>
    <t xml:space="preserve">IZVJEŠTAJ O IZVRŠENJU FINANCIJSKOG PLANA PRORAČUNSKOG KORISNIKA JEDINICE LOKALNE I PODRUČNE (REGIONALNE) SAMOUPRAVE ZA PRVO POLUGODIŠTE 2024. </t>
  </si>
  <si>
    <t>IZVORNI PLAN ILI REBALANS 2024.*</t>
  </si>
  <si>
    <t>TEKUĆI PLAN 2024.*</t>
  </si>
  <si>
    <t xml:space="preserve">OSTVARENJE/IZVRŠENJE 
1.-6.2024. </t>
  </si>
  <si>
    <t>TEKUĆI PLAN 2024.**</t>
  </si>
  <si>
    <t xml:space="preserve">IZVRŠENJE 
1.-6.2024. </t>
  </si>
  <si>
    <t>Tekuće pomoći iz proračuna koji im nije nadležan</t>
  </si>
  <si>
    <t>Prihodi iz nadležnog proračuna za financiranje redovne djelatnosti rashoda poslovanja</t>
  </si>
  <si>
    <t>Prihodi iz nadležnog proračuna za financiranje rashoda za nabavku nefinancijske imovine</t>
  </si>
  <si>
    <t>Intelektualne i osobne usluge (Knjigovodstvo, student servis, projektiranje, arheološka istraživanja)</t>
  </si>
  <si>
    <t>Ostali rashodi</t>
  </si>
  <si>
    <t>Tekuće donacije</t>
  </si>
  <si>
    <t>Tekuće donacije u novcu</t>
  </si>
  <si>
    <t>PROGRAM 8014</t>
  </si>
  <si>
    <t>Djelatnost ustanova u kulturi</t>
  </si>
  <si>
    <t>Izvor financiranja 51</t>
  </si>
  <si>
    <t>Ministarstvo kulture RH</t>
  </si>
  <si>
    <t>Izvor financiranja 11</t>
  </si>
  <si>
    <t>Grad Benkovac</t>
  </si>
  <si>
    <t>Kapitalni projekt K801408</t>
  </si>
  <si>
    <t>Hortikulturno uređenje okoliša Zavičajnog muzeja Benkovac</t>
  </si>
  <si>
    <t>Izvor financiranja 52</t>
  </si>
  <si>
    <t>Pomoći Eu</t>
  </si>
  <si>
    <t>Usluge telefona pošte i prijevoza</t>
  </si>
  <si>
    <t>Intelektualne i osobne usluge</t>
  </si>
  <si>
    <t>Aktivnost A801410</t>
  </si>
  <si>
    <t>Vodič kroz stalni postav Zavičajnog muzeja Benkovac</t>
  </si>
  <si>
    <t>Aktivnost A801411</t>
  </si>
  <si>
    <t>Restauracija slike Nikole Dapara</t>
  </si>
  <si>
    <t>Arheološko istraživanje Šopot Crkvina</t>
  </si>
  <si>
    <t>Usluge, telefona, pošte i prijevoza</t>
  </si>
  <si>
    <t>Aktivnost A801413</t>
  </si>
  <si>
    <t>Podgrađe (Benkovac), Asseria za radove konzervacije</t>
  </si>
  <si>
    <t>Benkovac, 30. srpnja 2024. godine</t>
  </si>
  <si>
    <t>Ravnatelj:</t>
  </si>
  <si>
    <t>_________________________</t>
  </si>
  <si>
    <t>Marin Ćurković</t>
  </si>
  <si>
    <t>prof povijesti i dipl. arheolog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</si>
</sst>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u/>
      <sz val="10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u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3" xfId="0" applyNumberFormat="1" applyFont="1" applyFill="1" applyBorder="1" applyAlignment="1" applyProtection="1">
      <alignment wrapText="1"/>
    </xf>
    <xf numFmtId="0" fontId="9" fillId="0" borderId="3" xfId="0" applyNumberFormat="1" applyFont="1" applyFill="1" applyBorder="1" applyAlignment="1" applyProtection="1">
      <alignment wrapText="1"/>
    </xf>
    <xf numFmtId="0" fontId="21" fillId="0" borderId="3" xfId="0" applyFont="1" applyBorder="1"/>
    <xf numFmtId="3" fontId="21" fillId="0" borderId="3" xfId="0" applyNumberFormat="1" applyFont="1" applyBorder="1"/>
    <xf numFmtId="0" fontId="21" fillId="0" borderId="0" xfId="0" applyFont="1"/>
    <xf numFmtId="0" fontId="6" fillId="0" borderId="0" xfId="0" applyFont="1" applyAlignment="1">
      <alignment horizontal="center" vertical="center" wrapText="1"/>
    </xf>
    <xf numFmtId="4" fontId="0" fillId="0" borderId="3" xfId="0" applyNumberFormat="1" applyBorder="1"/>
    <xf numFmtId="4" fontId="21" fillId="0" borderId="3" xfId="0" applyNumberFormat="1" applyFont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indent="1"/>
    </xf>
    <xf numFmtId="3" fontId="11" fillId="4" borderId="1" xfId="0" quotePrefix="1" applyNumberFormat="1" applyFont="1" applyFill="1" applyBorder="1" applyAlignment="1">
      <alignment horizontal="right"/>
    </xf>
    <xf numFmtId="0" fontId="0" fillId="0" borderId="7" xfId="0" applyBorder="1"/>
    <xf numFmtId="0" fontId="23" fillId="0" borderId="3" xfId="0" applyFont="1" applyBorder="1"/>
    <xf numFmtId="0" fontId="22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23" fillId="0" borderId="0" xfId="0" applyFont="1"/>
    <xf numFmtId="3" fontId="6" fillId="0" borderId="3" xfId="0" applyNumberFormat="1" applyFont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/>
    </xf>
    <xf numFmtId="3" fontId="24" fillId="2" borderId="3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3" fontId="26" fillId="0" borderId="3" xfId="0" applyNumberFormat="1" applyFont="1" applyBorder="1"/>
    <xf numFmtId="3" fontId="21" fillId="2" borderId="3" xfId="0" applyNumberFormat="1" applyFont="1" applyFill="1" applyBorder="1" applyAlignment="1">
      <alignment horizontal="right"/>
    </xf>
    <xf numFmtId="3" fontId="27" fillId="2" borderId="3" xfId="0" applyNumberFormat="1" applyFont="1" applyFill="1" applyBorder="1" applyAlignment="1">
      <alignment horizontal="right"/>
    </xf>
    <xf numFmtId="0" fontId="28" fillId="2" borderId="3" xfId="0" applyFont="1" applyFill="1" applyBorder="1" applyAlignment="1">
      <alignment horizontal="left" vertical="center" wrapText="1"/>
    </xf>
    <xf numFmtId="0" fontId="29" fillId="2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 wrapText="1"/>
    </xf>
    <xf numFmtId="0" fontId="28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25" fillId="0" borderId="3" xfId="0" applyNumberFormat="1" applyFont="1" applyFill="1" applyBorder="1" applyAlignment="1" applyProtection="1">
      <alignment wrapText="1"/>
    </xf>
    <xf numFmtId="0" fontId="24" fillId="0" borderId="3" xfId="0" applyNumberFormat="1" applyFont="1" applyFill="1" applyBorder="1" applyAlignment="1" applyProtection="1">
      <alignment wrapText="1"/>
    </xf>
    <xf numFmtId="0" fontId="29" fillId="2" borderId="3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quotePrefix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vertical="center" wrapText="1"/>
    </xf>
    <xf numFmtId="0" fontId="9" fillId="2" borderId="1" xfId="0" quotePrefix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6" fillId="0" borderId="1" xfId="0" applyFont="1" applyFill="1" applyBorder="1" applyAlignment="1">
      <alignment horizontal="left" vertical="center" wrapText="1"/>
    </xf>
    <xf numFmtId="0" fontId="0" fillId="0" borderId="3" xfId="0" applyFill="1" applyBorder="1"/>
    <xf numFmtId="3" fontId="6" fillId="0" borderId="3" xfId="0" applyNumberFormat="1" applyFont="1" applyFill="1" applyBorder="1" applyAlignment="1">
      <alignment horizontal="right"/>
    </xf>
    <xf numFmtId="0" fontId="27" fillId="0" borderId="1" xfId="0" applyFont="1" applyFill="1" applyBorder="1" applyAlignment="1">
      <alignment horizontal="left" vertical="center" wrapText="1"/>
    </xf>
    <xf numFmtId="3" fontId="27" fillId="0" borderId="3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right"/>
    </xf>
    <xf numFmtId="0" fontId="30" fillId="3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3" fontId="30" fillId="3" borderId="3" xfId="0" applyNumberFormat="1" applyFont="1" applyFill="1" applyBorder="1" applyAlignment="1">
      <alignment horizontal="right"/>
    </xf>
    <xf numFmtId="3" fontId="30" fillId="0" borderId="3" xfId="0" applyNumberFormat="1" applyFont="1" applyBorder="1" applyAlignment="1">
      <alignment horizontal="right"/>
    </xf>
    <xf numFmtId="3" fontId="30" fillId="0" borderId="3" xfId="0" applyNumberFormat="1" applyFont="1" applyBorder="1" applyAlignment="1">
      <alignment horizontal="right" wrapText="1"/>
    </xf>
    <xf numFmtId="3" fontId="30" fillId="3" borderId="3" xfId="0" applyNumberFormat="1" applyFont="1" applyFill="1" applyBorder="1" applyAlignment="1">
      <alignment horizontal="right" wrapText="1"/>
    </xf>
    <xf numFmtId="3" fontId="21" fillId="2" borderId="3" xfId="0" applyNumberFormat="1" applyFont="1" applyFill="1" applyBorder="1" applyAlignment="1">
      <alignment horizontal="right" wrapText="1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/>
    <xf numFmtId="4" fontId="3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21" fillId="0" borderId="1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30" fillId="0" borderId="1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left"/>
    </xf>
    <xf numFmtId="0" fontId="30" fillId="0" borderId="4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left"/>
    </xf>
    <xf numFmtId="0" fontId="31" fillId="0" borderId="4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11" fillId="2" borderId="1" xfId="0" quotePrefix="1" applyFont="1" applyFill="1" applyBorder="1" applyAlignment="1">
      <alignment horizontal="left" vertical="center"/>
    </xf>
    <xf numFmtId="0" fontId="16" fillId="2" borderId="2" xfId="0" quotePrefix="1" applyFont="1" applyFill="1" applyBorder="1" applyAlignment="1">
      <alignment horizontal="left" vertical="center"/>
    </xf>
    <xf numFmtId="0" fontId="16" fillId="2" borderId="4" xfId="0" quotePrefix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2" borderId="1" xfId="0" quotePrefix="1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>
      <alignment horizontal="center" vertical="center" wrapText="1"/>
    </xf>
    <xf numFmtId="0" fontId="11" fillId="2" borderId="4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jski%20plan%20Zavi&#269;ajni%20muzej%20Benkovac%202024-2026%20I%20rebala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 Račun prihoda i rashoda"/>
      <sheetName val="Prihodi i rashodi po izvorima"/>
      <sheetName val="Rashodi prema funkcijskoj kl"/>
      <sheetName val="Račun financiranja"/>
      <sheetName val="Račun financiranja po izvorima"/>
      <sheetName val="POSEBNI DIO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6"/>
  <sheetViews>
    <sheetView tabSelected="1" workbookViewId="0">
      <selection activeCell="M30" sqref="M30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13" t="s">
        <v>137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2:12" ht="18" customHeight="1" x14ac:dyDescent="0.25">
      <c r="B2" s="2"/>
      <c r="C2" s="2"/>
      <c r="D2" s="2"/>
      <c r="E2" s="2"/>
      <c r="F2" s="2"/>
      <c r="G2" s="129" t="s">
        <v>75</v>
      </c>
      <c r="H2" s="129"/>
      <c r="I2" s="129"/>
      <c r="J2" s="2"/>
      <c r="K2" s="2"/>
    </row>
    <row r="3" spans="2:12" ht="15.75" customHeight="1" x14ac:dyDescent="0.25">
      <c r="B3" s="113" t="s">
        <v>11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2:12" ht="36" customHeight="1" x14ac:dyDescent="0.25">
      <c r="B4" s="133"/>
      <c r="C4" s="133"/>
      <c r="D4" s="133"/>
      <c r="E4" s="2"/>
      <c r="F4" s="2"/>
      <c r="G4" s="2"/>
      <c r="H4" s="2"/>
      <c r="I4" s="2"/>
      <c r="J4" s="3"/>
      <c r="K4" s="3"/>
    </row>
    <row r="5" spans="2:12" ht="18" customHeight="1" x14ac:dyDescent="0.25">
      <c r="B5" s="113" t="s">
        <v>45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2:12" ht="18" customHeight="1" x14ac:dyDescent="0.25">
      <c r="B6" s="35"/>
      <c r="C6" s="37"/>
      <c r="D6" s="37"/>
      <c r="E6" s="37"/>
      <c r="F6" s="37"/>
      <c r="G6" s="37"/>
      <c r="H6" s="37"/>
      <c r="I6" s="37"/>
      <c r="J6" s="37"/>
      <c r="K6" s="37"/>
    </row>
    <row r="7" spans="2:12" x14ac:dyDescent="0.25">
      <c r="B7" s="125" t="s">
        <v>46</v>
      </c>
      <c r="C7" s="125"/>
      <c r="D7" s="125"/>
      <c r="E7" s="125"/>
      <c r="F7" s="125"/>
      <c r="G7" s="4"/>
      <c r="H7" s="4"/>
      <c r="I7" s="4"/>
      <c r="J7" s="4"/>
      <c r="K7" s="21"/>
    </row>
    <row r="8" spans="2:12" ht="25.5" x14ac:dyDescent="0.25">
      <c r="B8" s="126" t="s">
        <v>7</v>
      </c>
      <c r="C8" s="127"/>
      <c r="D8" s="127"/>
      <c r="E8" s="127"/>
      <c r="F8" s="128"/>
      <c r="G8" s="26" t="s">
        <v>48</v>
      </c>
      <c r="H8" s="1" t="s">
        <v>138</v>
      </c>
      <c r="I8" s="1" t="s">
        <v>139</v>
      </c>
      <c r="J8" s="26" t="s">
        <v>140</v>
      </c>
      <c r="K8" s="1" t="s">
        <v>14</v>
      </c>
      <c r="L8" s="1" t="s">
        <v>38</v>
      </c>
    </row>
    <row r="9" spans="2:12" s="29" customFormat="1" ht="11.25" x14ac:dyDescent="0.2">
      <c r="B9" s="119">
        <v>1</v>
      </c>
      <c r="C9" s="119"/>
      <c r="D9" s="119"/>
      <c r="E9" s="119"/>
      <c r="F9" s="120"/>
      <c r="G9" s="28">
        <v>2</v>
      </c>
      <c r="H9" s="27">
        <v>3</v>
      </c>
      <c r="I9" s="27">
        <v>4</v>
      </c>
      <c r="J9" s="27">
        <v>5</v>
      </c>
      <c r="K9" s="102" t="s">
        <v>16</v>
      </c>
      <c r="L9" s="102" t="s">
        <v>17</v>
      </c>
    </row>
    <row r="10" spans="2:12" x14ac:dyDescent="0.25">
      <c r="B10" s="121" t="s">
        <v>0</v>
      </c>
      <c r="C10" s="122"/>
      <c r="D10" s="122"/>
      <c r="E10" s="122"/>
      <c r="F10" s="123"/>
      <c r="G10" s="20">
        <v>37802</v>
      </c>
      <c r="H10" s="20">
        <v>447187</v>
      </c>
      <c r="I10" s="20">
        <v>447187</v>
      </c>
      <c r="J10" s="20">
        <v>47727.15</v>
      </c>
      <c r="K10" s="103">
        <v>126.25</v>
      </c>
      <c r="L10" s="103">
        <v>10.67</v>
      </c>
    </row>
    <row r="11" spans="2:12" x14ac:dyDescent="0.25">
      <c r="B11" s="124" t="s">
        <v>40</v>
      </c>
      <c r="C11" s="115"/>
      <c r="D11" s="115"/>
      <c r="E11" s="115"/>
      <c r="F11" s="117"/>
      <c r="G11" s="18">
        <v>37802</v>
      </c>
      <c r="H11" s="20">
        <v>437950</v>
      </c>
      <c r="I11" s="20">
        <v>437950</v>
      </c>
      <c r="J11" s="18">
        <v>47727.15</v>
      </c>
      <c r="K11" s="104">
        <v>126</v>
      </c>
      <c r="L11" s="104">
        <v>10.67</v>
      </c>
    </row>
    <row r="12" spans="2:12" x14ac:dyDescent="0.25">
      <c r="B12" s="116" t="s">
        <v>43</v>
      </c>
      <c r="C12" s="117"/>
      <c r="D12" s="117"/>
      <c r="E12" s="117"/>
      <c r="F12" s="117"/>
      <c r="G12" s="18">
        <v>0</v>
      </c>
      <c r="H12" s="18">
        <v>5000</v>
      </c>
      <c r="I12" s="18">
        <v>5000</v>
      </c>
      <c r="J12" s="18">
        <v>0</v>
      </c>
      <c r="K12" s="104">
        <v>0</v>
      </c>
      <c r="L12" s="104">
        <v>0</v>
      </c>
    </row>
    <row r="13" spans="2:12" x14ac:dyDescent="0.25">
      <c r="B13" s="22" t="s">
        <v>1</v>
      </c>
      <c r="C13" s="36"/>
      <c r="D13" s="36"/>
      <c r="E13" s="36"/>
      <c r="F13" s="36"/>
      <c r="G13" s="20">
        <v>36152.959999999999</v>
      </c>
      <c r="H13" s="20">
        <v>447187</v>
      </c>
      <c r="I13" s="20">
        <v>447187</v>
      </c>
      <c r="J13" s="20">
        <v>43261.42</v>
      </c>
      <c r="K13" s="103">
        <v>119.66</v>
      </c>
      <c r="L13" s="103">
        <v>9.67</v>
      </c>
    </row>
    <row r="14" spans="2:12" x14ac:dyDescent="0.25">
      <c r="B14" s="114" t="s">
        <v>41</v>
      </c>
      <c r="C14" s="115"/>
      <c r="D14" s="115"/>
      <c r="E14" s="115"/>
      <c r="F14" s="115"/>
      <c r="G14" s="18">
        <v>36153</v>
      </c>
      <c r="H14" s="18">
        <v>252987</v>
      </c>
      <c r="I14" s="18">
        <v>252987</v>
      </c>
      <c r="J14" s="18">
        <v>43261.42</v>
      </c>
      <c r="K14" s="105">
        <v>120</v>
      </c>
      <c r="L14" s="105">
        <v>28.27</v>
      </c>
    </row>
    <row r="15" spans="2:12" x14ac:dyDescent="0.25">
      <c r="B15" s="116" t="s">
        <v>42</v>
      </c>
      <c r="C15" s="117"/>
      <c r="D15" s="117"/>
      <c r="E15" s="117"/>
      <c r="F15" s="117"/>
      <c r="G15" s="18">
        <v>0</v>
      </c>
      <c r="H15" s="18">
        <v>194200</v>
      </c>
      <c r="I15" s="18">
        <v>194200</v>
      </c>
      <c r="J15" s="18">
        <v>0</v>
      </c>
      <c r="K15" s="105">
        <v>0</v>
      </c>
      <c r="L15" s="105">
        <v>0</v>
      </c>
    </row>
    <row r="16" spans="2:12" x14ac:dyDescent="0.25">
      <c r="B16" s="132" t="s">
        <v>49</v>
      </c>
      <c r="C16" s="122"/>
      <c r="D16" s="122"/>
      <c r="E16" s="122"/>
      <c r="F16" s="122"/>
      <c r="G16" s="19">
        <v>17555.64</v>
      </c>
      <c r="H16" s="20">
        <f>H10-H13</f>
        <v>0</v>
      </c>
      <c r="I16" s="20">
        <f>I10-I13</f>
        <v>0</v>
      </c>
      <c r="J16" s="19">
        <v>228.49</v>
      </c>
      <c r="K16" s="106">
        <v>1.29</v>
      </c>
      <c r="L16" s="106">
        <v>0</v>
      </c>
    </row>
    <row r="17" spans="1:43" ht="18" x14ac:dyDescent="0.25">
      <c r="B17" s="2"/>
      <c r="C17" s="16"/>
      <c r="D17" s="16"/>
      <c r="E17" s="16"/>
      <c r="F17" s="16"/>
      <c r="G17" s="16"/>
      <c r="H17" s="16"/>
      <c r="I17" s="17"/>
      <c r="J17" s="17"/>
      <c r="K17" s="67"/>
      <c r="L17" s="67"/>
    </row>
    <row r="18" spans="1:43" ht="18" customHeight="1" x14ac:dyDescent="0.25">
      <c r="B18" s="125" t="s">
        <v>50</v>
      </c>
      <c r="C18" s="125"/>
      <c r="D18" s="125"/>
      <c r="E18" s="125"/>
      <c r="F18" s="125"/>
      <c r="G18" s="16"/>
      <c r="H18" s="16"/>
      <c r="I18" s="17"/>
      <c r="J18" s="17"/>
      <c r="K18" s="67"/>
      <c r="L18" s="67"/>
    </row>
    <row r="19" spans="1:43" ht="25.5" x14ac:dyDescent="0.25">
      <c r="B19" s="126" t="s">
        <v>7</v>
      </c>
      <c r="C19" s="127"/>
      <c r="D19" s="127"/>
      <c r="E19" s="127"/>
      <c r="F19" s="128"/>
      <c r="G19" s="26" t="s">
        <v>48</v>
      </c>
      <c r="H19" s="1" t="s">
        <v>138</v>
      </c>
      <c r="I19" s="1" t="s">
        <v>139</v>
      </c>
      <c r="J19" s="26" t="s">
        <v>140</v>
      </c>
      <c r="K19" s="101" t="s">
        <v>14</v>
      </c>
      <c r="L19" s="101" t="s">
        <v>38</v>
      </c>
    </row>
    <row r="20" spans="1:43" s="29" customFormat="1" x14ac:dyDescent="0.25">
      <c r="B20" s="119">
        <v>1</v>
      </c>
      <c r="C20" s="119"/>
      <c r="D20" s="119"/>
      <c r="E20" s="119"/>
      <c r="F20" s="120"/>
      <c r="G20" s="28">
        <v>2</v>
      </c>
      <c r="H20" s="27">
        <v>3</v>
      </c>
      <c r="I20" s="27">
        <v>4</v>
      </c>
      <c r="J20" s="27">
        <v>5</v>
      </c>
      <c r="K20" s="102" t="s">
        <v>16</v>
      </c>
      <c r="L20" s="102" t="s">
        <v>17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38" customFormat="1" ht="15" customHeight="1" x14ac:dyDescent="0.25">
      <c r="A21" s="29"/>
      <c r="B21" s="134" t="s">
        <v>44</v>
      </c>
      <c r="C21" s="135"/>
      <c r="D21" s="135"/>
      <c r="E21" s="135"/>
      <c r="F21" s="136"/>
      <c r="G21" s="20">
        <v>0</v>
      </c>
      <c r="H21" s="20">
        <v>0</v>
      </c>
      <c r="I21" s="20">
        <v>0</v>
      </c>
      <c r="J21" s="20">
        <v>0</v>
      </c>
      <c r="K21" s="103">
        <v>0</v>
      </c>
      <c r="L21" s="103"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38" customFormat="1" ht="15" customHeight="1" x14ac:dyDescent="0.25">
      <c r="A22" s="29"/>
      <c r="B22" s="134" t="s">
        <v>51</v>
      </c>
      <c r="C22" s="135"/>
      <c r="D22" s="135"/>
      <c r="E22" s="135"/>
      <c r="F22" s="136"/>
      <c r="G22" s="20">
        <v>16905</v>
      </c>
      <c r="H22" s="59">
        <v>4237</v>
      </c>
      <c r="I22" s="59">
        <v>4237</v>
      </c>
      <c r="J22" s="20">
        <v>4237</v>
      </c>
      <c r="K22" s="103">
        <v>25.06</v>
      </c>
      <c r="L22" s="103">
        <v>100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x14ac:dyDescent="0.25">
      <c r="A23" s="29"/>
      <c r="B23" s="124" t="s">
        <v>76</v>
      </c>
      <c r="C23" s="130"/>
      <c r="D23" s="130"/>
      <c r="E23" s="130"/>
      <c r="F23" s="131"/>
      <c r="G23" s="18">
        <v>16905.32</v>
      </c>
      <c r="H23" s="18">
        <v>0</v>
      </c>
      <c r="I23" s="18">
        <v>0</v>
      </c>
      <c r="J23" s="18">
        <v>228</v>
      </c>
      <c r="K23" s="104">
        <v>1.34</v>
      </c>
      <c r="L23" s="104">
        <v>0</v>
      </c>
    </row>
    <row r="24" spans="1:43" ht="15" customHeight="1" x14ac:dyDescent="0.25">
      <c r="B24" s="132" t="s">
        <v>52</v>
      </c>
      <c r="C24" s="122"/>
      <c r="D24" s="122"/>
      <c r="E24" s="122"/>
      <c r="F24" s="122"/>
      <c r="G24" s="20">
        <v>17555</v>
      </c>
      <c r="H24" s="59">
        <v>4237</v>
      </c>
      <c r="I24" s="59">
        <v>4237</v>
      </c>
      <c r="J24" s="20">
        <v>4465</v>
      </c>
      <c r="K24" s="103">
        <v>25.43</v>
      </c>
      <c r="L24" s="103">
        <v>105.38</v>
      </c>
    </row>
    <row r="25" spans="1:43" x14ac:dyDescent="0.25">
      <c r="B25" s="124" t="s">
        <v>77</v>
      </c>
      <c r="C25" s="130"/>
      <c r="D25" s="130"/>
      <c r="E25" s="130"/>
      <c r="F25" s="131"/>
      <c r="G25" s="18">
        <v>37802</v>
      </c>
      <c r="H25" s="20">
        <v>447187</v>
      </c>
      <c r="I25" s="20">
        <v>447187</v>
      </c>
      <c r="J25" s="18">
        <v>47727</v>
      </c>
      <c r="K25" s="104">
        <v>126</v>
      </c>
      <c r="L25" s="104">
        <v>10.67</v>
      </c>
    </row>
    <row r="26" spans="1:43" x14ac:dyDescent="0.25">
      <c r="B26" s="124" t="s">
        <v>78</v>
      </c>
      <c r="C26" s="130"/>
      <c r="D26" s="130"/>
      <c r="E26" s="130"/>
      <c r="F26" s="131"/>
      <c r="G26" s="18">
        <v>38453</v>
      </c>
      <c r="H26" s="20">
        <v>447187</v>
      </c>
      <c r="I26" s="20">
        <v>447187</v>
      </c>
      <c r="J26" s="18">
        <v>43261</v>
      </c>
      <c r="K26" s="104">
        <v>112.5</v>
      </c>
      <c r="L26" s="104">
        <v>9.67</v>
      </c>
    </row>
    <row r="27" spans="1:43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3" ht="15" customHeight="1" x14ac:dyDescent="0.25">
      <c r="B28" s="137" t="s">
        <v>74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</row>
    <row r="29" spans="1:43" ht="36.75" customHeight="1" x14ac:dyDescent="0.25">
      <c r="B29" s="13"/>
      <c r="C29" s="14"/>
      <c r="D29" s="14"/>
      <c r="E29" s="14"/>
      <c r="F29" s="14"/>
      <c r="G29" s="15"/>
      <c r="H29" s="15"/>
      <c r="I29" s="15"/>
      <c r="J29" s="15"/>
      <c r="K29" s="15"/>
    </row>
    <row r="30" spans="1:43" x14ac:dyDescent="0.25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</row>
    <row r="31" spans="1:43" ht="15" customHeight="1" x14ac:dyDescent="0.25">
      <c r="B31" s="109" t="s">
        <v>170</v>
      </c>
      <c r="C31" s="108"/>
      <c r="D31" s="108"/>
      <c r="E31" s="64"/>
      <c r="F31" s="64"/>
      <c r="G31" s="64"/>
      <c r="H31" s="64"/>
      <c r="I31" s="64"/>
      <c r="J31" s="64"/>
      <c r="K31" s="110" t="s">
        <v>171</v>
      </c>
    </row>
    <row r="32" spans="1:43" x14ac:dyDescent="0.25">
      <c r="B32" s="64"/>
      <c r="C32" s="64"/>
      <c r="D32" s="64"/>
      <c r="E32" s="64"/>
      <c r="F32" s="64"/>
      <c r="G32" s="64"/>
      <c r="H32" s="64"/>
      <c r="I32" s="64"/>
      <c r="J32" s="64"/>
      <c r="K32" s="111" t="s">
        <v>172</v>
      </c>
      <c r="L32" s="64"/>
    </row>
    <row r="33" spans="2:12" ht="17.25" customHeight="1" x14ac:dyDescent="0.25">
      <c r="B33" s="64"/>
      <c r="C33" s="64"/>
      <c r="D33" s="64"/>
      <c r="E33" s="64"/>
      <c r="F33" s="64"/>
      <c r="G33" s="64"/>
      <c r="H33" s="64"/>
      <c r="I33" s="64"/>
      <c r="J33" s="64"/>
      <c r="K33" s="110" t="s">
        <v>173</v>
      </c>
      <c r="L33" s="64"/>
    </row>
    <row r="34" spans="2:12" x14ac:dyDescent="0.25">
      <c r="B34" s="63"/>
      <c r="C34" s="63"/>
      <c r="D34" s="63"/>
      <c r="E34" s="63"/>
      <c r="F34" s="63"/>
      <c r="G34" s="63"/>
      <c r="H34" s="63"/>
      <c r="I34" s="63"/>
      <c r="J34" s="63"/>
      <c r="K34" s="112" t="s">
        <v>174</v>
      </c>
    </row>
    <row r="35" spans="2:1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</row>
    <row r="36" spans="2:1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</row>
  </sheetData>
  <mergeCells count="25">
    <mergeCell ref="B28:L28"/>
    <mergeCell ref="B26:F26"/>
    <mergeCell ref="B30:L30"/>
    <mergeCell ref="B9:F9"/>
    <mergeCell ref="B10:F10"/>
    <mergeCell ref="B11:F11"/>
    <mergeCell ref="B7:F7"/>
    <mergeCell ref="B8:F8"/>
    <mergeCell ref="B12:F12"/>
    <mergeCell ref="B18:F18"/>
    <mergeCell ref="B23:F23"/>
    <mergeCell ref="B25:F25"/>
    <mergeCell ref="B16:F16"/>
    <mergeCell ref="B24:F24"/>
    <mergeCell ref="B22:F22"/>
    <mergeCell ref="B19:F19"/>
    <mergeCell ref="B20:F20"/>
    <mergeCell ref="B21:F21"/>
    <mergeCell ref="B1:L1"/>
    <mergeCell ref="B3:L3"/>
    <mergeCell ref="B5:L5"/>
    <mergeCell ref="B14:F14"/>
    <mergeCell ref="B15:F15"/>
    <mergeCell ref="G2:I2"/>
    <mergeCell ref="B4:D4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24"/>
  <sheetViews>
    <sheetView topLeftCell="D1" workbookViewId="0">
      <selection activeCell="I29" sqref="I2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113" t="s">
        <v>11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113" t="s">
        <v>53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113" t="s">
        <v>15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5.5" x14ac:dyDescent="0.25">
      <c r="B8" s="156" t="s">
        <v>7</v>
      </c>
      <c r="C8" s="157"/>
      <c r="D8" s="157"/>
      <c r="E8" s="157"/>
      <c r="F8" s="158"/>
      <c r="G8" s="39" t="s">
        <v>48</v>
      </c>
      <c r="H8" s="39" t="s">
        <v>138</v>
      </c>
      <c r="I8" s="39" t="s">
        <v>139</v>
      </c>
      <c r="J8" s="39" t="s">
        <v>140</v>
      </c>
      <c r="K8" s="39" t="s">
        <v>14</v>
      </c>
      <c r="L8" s="39" t="s">
        <v>38</v>
      </c>
    </row>
    <row r="9" spans="2:12" ht="16.5" customHeight="1" x14ac:dyDescent="0.25">
      <c r="B9" s="156">
        <v>1</v>
      </c>
      <c r="C9" s="157"/>
      <c r="D9" s="157"/>
      <c r="E9" s="157"/>
      <c r="F9" s="158"/>
      <c r="G9" s="39">
        <v>2</v>
      </c>
      <c r="H9" s="39">
        <v>3</v>
      </c>
      <c r="I9" s="39">
        <v>4</v>
      </c>
      <c r="J9" s="39">
        <v>5</v>
      </c>
      <c r="K9" s="39" t="s">
        <v>16</v>
      </c>
      <c r="L9" s="39" t="s">
        <v>17</v>
      </c>
    </row>
    <row r="10" spans="2:12" x14ac:dyDescent="0.25">
      <c r="B10" s="7"/>
      <c r="C10" s="7"/>
      <c r="D10" s="7"/>
      <c r="E10" s="7"/>
      <c r="F10" s="7" t="s">
        <v>18</v>
      </c>
      <c r="G10" s="51">
        <v>37802</v>
      </c>
      <c r="H10" s="5">
        <v>447187</v>
      </c>
      <c r="I10" s="5">
        <v>447187</v>
      </c>
      <c r="J10" s="51">
        <v>47727</v>
      </c>
      <c r="K10" s="50">
        <v>126.25</v>
      </c>
      <c r="L10" s="50">
        <v>10.67</v>
      </c>
    </row>
    <row r="11" spans="2:12" ht="15.75" customHeight="1" x14ac:dyDescent="0.25">
      <c r="B11" s="7">
        <v>6</v>
      </c>
      <c r="C11" s="7"/>
      <c r="D11" s="7"/>
      <c r="E11" s="7"/>
      <c r="F11" s="7" t="s">
        <v>2</v>
      </c>
      <c r="G11" s="51">
        <v>37802</v>
      </c>
      <c r="H11" s="5">
        <v>447187</v>
      </c>
      <c r="I11" s="5">
        <v>447187</v>
      </c>
      <c r="J11" s="51">
        <v>47727</v>
      </c>
      <c r="K11" s="50">
        <v>126.25</v>
      </c>
      <c r="L11" s="50">
        <v>10.67</v>
      </c>
    </row>
    <row r="12" spans="2:12" ht="25.5" x14ac:dyDescent="0.25">
      <c r="B12" s="7"/>
      <c r="C12" s="11">
        <v>63</v>
      </c>
      <c r="D12" s="11"/>
      <c r="E12" s="11"/>
      <c r="F12" s="11" t="s">
        <v>19</v>
      </c>
      <c r="G12" s="50">
        <v>0</v>
      </c>
      <c r="H12" s="5">
        <v>311065</v>
      </c>
      <c r="I12" s="5">
        <v>311065</v>
      </c>
      <c r="J12" s="50">
        <v>0</v>
      </c>
      <c r="K12" s="50">
        <v>0</v>
      </c>
      <c r="L12" s="50">
        <v>0</v>
      </c>
    </row>
    <row r="13" spans="2:12" ht="25.5" x14ac:dyDescent="0.25">
      <c r="B13" s="8"/>
      <c r="C13" s="25"/>
      <c r="D13" s="9">
        <v>632</v>
      </c>
      <c r="E13" s="9"/>
      <c r="F13" s="11" t="s">
        <v>79</v>
      </c>
      <c r="G13" s="50">
        <v>0</v>
      </c>
      <c r="H13" s="5">
        <v>246330</v>
      </c>
      <c r="I13" s="5">
        <v>246330</v>
      </c>
      <c r="J13" s="50">
        <v>0</v>
      </c>
      <c r="K13" s="50">
        <v>0</v>
      </c>
      <c r="L13" s="50">
        <v>0</v>
      </c>
    </row>
    <row r="14" spans="2:12" x14ac:dyDescent="0.25">
      <c r="B14" s="8"/>
      <c r="C14" s="8"/>
      <c r="D14" s="8"/>
      <c r="E14" s="8">
        <v>6324</v>
      </c>
      <c r="F14" s="8" t="s">
        <v>80</v>
      </c>
      <c r="G14" s="50">
        <v>0</v>
      </c>
      <c r="H14" s="5">
        <v>246330</v>
      </c>
      <c r="I14" s="5">
        <v>246330</v>
      </c>
      <c r="J14" s="50">
        <v>0</v>
      </c>
      <c r="K14" s="50">
        <v>0</v>
      </c>
      <c r="L14" s="50">
        <v>0</v>
      </c>
    </row>
    <row r="15" spans="2:12" ht="41.25" customHeight="1" x14ac:dyDescent="0.25">
      <c r="B15" s="8"/>
      <c r="C15" s="8"/>
      <c r="D15" s="9">
        <v>636</v>
      </c>
      <c r="E15" s="9"/>
      <c r="F15" s="31" t="s">
        <v>81</v>
      </c>
      <c r="G15" s="50">
        <v>0</v>
      </c>
      <c r="H15" s="5">
        <v>59735</v>
      </c>
      <c r="I15" s="5">
        <v>59735</v>
      </c>
      <c r="J15" s="50">
        <v>4400</v>
      </c>
      <c r="K15" s="50">
        <v>0</v>
      </c>
      <c r="L15" s="50">
        <v>7.36</v>
      </c>
    </row>
    <row r="16" spans="2:12" ht="41.25" customHeight="1" x14ac:dyDescent="0.25">
      <c r="B16" s="8"/>
      <c r="C16" s="8"/>
      <c r="D16" s="9"/>
      <c r="E16" s="9">
        <v>6361</v>
      </c>
      <c r="F16" s="31" t="s">
        <v>143</v>
      </c>
      <c r="G16" s="50">
        <v>0</v>
      </c>
      <c r="H16" s="5">
        <v>59735</v>
      </c>
      <c r="I16" s="5">
        <v>59735</v>
      </c>
      <c r="J16" s="50">
        <v>4400</v>
      </c>
      <c r="K16" s="50"/>
      <c r="L16" s="50">
        <v>7.36</v>
      </c>
    </row>
    <row r="17" spans="2:14" ht="25.5" x14ac:dyDescent="0.25">
      <c r="B17" s="8"/>
      <c r="C17" s="8">
        <v>66</v>
      </c>
      <c r="D17" s="9"/>
      <c r="E17" s="9"/>
      <c r="F17" s="11" t="s">
        <v>82</v>
      </c>
      <c r="G17" s="50">
        <v>0</v>
      </c>
      <c r="H17" s="5">
        <v>5000</v>
      </c>
      <c r="I17" s="5">
        <v>5000</v>
      </c>
      <c r="J17" s="50">
        <v>915</v>
      </c>
      <c r="K17" s="50">
        <v>0</v>
      </c>
      <c r="L17" s="50">
        <v>18.3</v>
      </c>
    </row>
    <row r="18" spans="2:14" ht="25.5" x14ac:dyDescent="0.25">
      <c r="B18" s="8"/>
      <c r="C18" s="25"/>
      <c r="D18" s="9">
        <v>661</v>
      </c>
      <c r="E18" s="9"/>
      <c r="F18" s="11" t="s">
        <v>20</v>
      </c>
      <c r="G18" s="50">
        <v>0</v>
      </c>
      <c r="H18" s="5">
        <v>5000</v>
      </c>
      <c r="I18" s="5">
        <v>5000</v>
      </c>
      <c r="J18" s="50">
        <v>915</v>
      </c>
      <c r="K18" s="50">
        <v>0</v>
      </c>
      <c r="L18" s="50">
        <v>18.3</v>
      </c>
    </row>
    <row r="19" spans="2:14" x14ac:dyDescent="0.25">
      <c r="B19" s="8"/>
      <c r="C19" s="25"/>
      <c r="D19" s="9"/>
      <c r="E19" s="9">
        <v>6614</v>
      </c>
      <c r="F19" s="11" t="s">
        <v>83</v>
      </c>
      <c r="G19" s="50">
        <v>0</v>
      </c>
      <c r="H19" s="5">
        <v>5000</v>
      </c>
      <c r="I19" s="5">
        <v>5000</v>
      </c>
      <c r="J19" s="50">
        <v>915</v>
      </c>
      <c r="K19" s="50">
        <v>0</v>
      </c>
      <c r="L19" s="50">
        <v>18.3</v>
      </c>
    </row>
    <row r="20" spans="2:14" ht="25.5" x14ac:dyDescent="0.25">
      <c r="B20" s="8"/>
      <c r="C20" s="8">
        <v>67</v>
      </c>
      <c r="D20" s="9"/>
      <c r="E20" s="9"/>
      <c r="F20" s="31" t="s">
        <v>84</v>
      </c>
      <c r="G20" s="51">
        <v>37802</v>
      </c>
      <c r="H20" s="5">
        <v>103800</v>
      </c>
      <c r="I20" s="5">
        <v>131885</v>
      </c>
      <c r="J20" s="51">
        <v>42411</v>
      </c>
      <c r="K20" s="50">
        <v>112.19</v>
      </c>
      <c r="L20" s="50">
        <v>32.15</v>
      </c>
    </row>
    <row r="21" spans="2:14" ht="25.5" x14ac:dyDescent="0.25">
      <c r="B21" s="8"/>
      <c r="C21" s="8"/>
      <c r="D21" s="9">
        <v>671</v>
      </c>
      <c r="E21" s="9"/>
      <c r="F21" s="31" t="s">
        <v>85</v>
      </c>
      <c r="G21" s="51">
        <v>37802</v>
      </c>
      <c r="H21" s="5">
        <v>103800</v>
      </c>
      <c r="I21" s="5">
        <v>131885</v>
      </c>
      <c r="J21" s="51">
        <v>42411</v>
      </c>
      <c r="K21" s="50">
        <v>112.29</v>
      </c>
      <c r="L21" s="50">
        <v>32.15</v>
      </c>
    </row>
    <row r="22" spans="2:14" ht="25.5" x14ac:dyDescent="0.25">
      <c r="B22" s="8"/>
      <c r="C22" s="8"/>
      <c r="D22" s="9"/>
      <c r="E22" s="9">
        <v>6711</v>
      </c>
      <c r="F22" s="31" t="s">
        <v>144</v>
      </c>
      <c r="G22" s="51"/>
      <c r="H22" s="5">
        <v>103650</v>
      </c>
      <c r="I22" s="5">
        <v>103650</v>
      </c>
      <c r="J22" s="51"/>
      <c r="K22" s="61"/>
      <c r="L22" s="61"/>
    </row>
    <row r="23" spans="2:14" ht="25.5" x14ac:dyDescent="0.25">
      <c r="B23" s="8"/>
      <c r="C23" s="8"/>
      <c r="D23" s="8"/>
      <c r="E23" s="8">
        <v>6712</v>
      </c>
      <c r="F23" s="31" t="s">
        <v>145</v>
      </c>
      <c r="G23" s="51"/>
      <c r="H23" s="5">
        <v>28235</v>
      </c>
      <c r="I23" s="5">
        <v>28235</v>
      </c>
      <c r="J23" s="51"/>
      <c r="K23" s="61"/>
      <c r="L23" s="61"/>
    </row>
    <row r="24" spans="2:14" ht="15.75" customHeight="1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2:14" x14ac:dyDescent="0.25">
      <c r="B25" s="53"/>
      <c r="C25" s="53"/>
      <c r="D25" s="53"/>
      <c r="E25" s="53"/>
      <c r="F25" s="53"/>
      <c r="G25" s="53"/>
      <c r="H25" s="53"/>
      <c r="I25" s="53"/>
      <c r="J25" s="3"/>
      <c r="K25" s="3"/>
      <c r="L25" s="3"/>
    </row>
    <row r="26" spans="2:14" ht="25.5" x14ac:dyDescent="0.25">
      <c r="B26" s="159" t="s">
        <v>7</v>
      </c>
      <c r="C26" s="160"/>
      <c r="D26" s="160"/>
      <c r="E26" s="160"/>
      <c r="F26" s="161"/>
      <c r="G26" s="100" t="s">
        <v>48</v>
      </c>
      <c r="H26" s="100" t="s">
        <v>138</v>
      </c>
      <c r="I26" s="100" t="s">
        <v>139</v>
      </c>
      <c r="J26" s="100" t="s">
        <v>140</v>
      </c>
      <c r="K26" s="100" t="s">
        <v>14</v>
      </c>
      <c r="L26" s="100" t="s">
        <v>38</v>
      </c>
      <c r="M26" s="62"/>
      <c r="N26" s="62"/>
    </row>
    <row r="27" spans="2:14" x14ac:dyDescent="0.25">
      <c r="B27" s="156">
        <v>1</v>
      </c>
      <c r="C27" s="157"/>
      <c r="D27" s="157"/>
      <c r="E27" s="157"/>
      <c r="F27" s="158"/>
      <c r="G27" s="39">
        <v>2</v>
      </c>
      <c r="H27" s="39">
        <v>3</v>
      </c>
      <c r="I27" s="39">
        <v>4</v>
      </c>
      <c r="J27" s="39">
        <v>5</v>
      </c>
      <c r="K27" s="39" t="s">
        <v>16</v>
      </c>
      <c r="L27" s="39" t="s">
        <v>17</v>
      </c>
    </row>
    <row r="28" spans="2:14" x14ac:dyDescent="0.25">
      <c r="B28" s="7"/>
      <c r="C28" s="7"/>
      <c r="D28" s="7"/>
      <c r="E28" s="7"/>
      <c r="F28" s="7" t="s">
        <v>1</v>
      </c>
      <c r="G28" s="51">
        <v>36152.959999999999</v>
      </c>
      <c r="H28" s="68">
        <v>447187</v>
      </c>
      <c r="I28" s="68">
        <v>447187</v>
      </c>
      <c r="J28" s="51">
        <v>43261.42</v>
      </c>
      <c r="K28" s="50">
        <v>119.7</v>
      </c>
      <c r="L28" s="50">
        <v>9.67</v>
      </c>
    </row>
    <row r="29" spans="2:14" x14ac:dyDescent="0.25">
      <c r="B29" s="7">
        <v>3</v>
      </c>
      <c r="C29" s="7"/>
      <c r="D29" s="7"/>
      <c r="E29" s="7"/>
      <c r="F29" s="7" t="s">
        <v>3</v>
      </c>
      <c r="G29" s="51">
        <v>36153</v>
      </c>
      <c r="H29" s="69">
        <v>447187</v>
      </c>
      <c r="I29" s="69">
        <v>447187</v>
      </c>
      <c r="J29" s="51">
        <v>43261</v>
      </c>
      <c r="K29" s="50">
        <v>119.7</v>
      </c>
      <c r="L29" s="50">
        <v>9.67</v>
      </c>
    </row>
    <row r="30" spans="2:14" x14ac:dyDescent="0.25">
      <c r="B30" s="75"/>
      <c r="C30" s="75">
        <v>31</v>
      </c>
      <c r="D30" s="11"/>
      <c r="E30" s="11"/>
      <c r="F30" s="75" t="s">
        <v>4</v>
      </c>
      <c r="G30" s="55">
        <v>21959.439999999999</v>
      </c>
      <c r="H30" s="70">
        <v>56200</v>
      </c>
      <c r="I30" s="70">
        <v>56200</v>
      </c>
      <c r="J30" s="55">
        <v>30083.63</v>
      </c>
      <c r="K30" s="50">
        <v>137</v>
      </c>
      <c r="L30" s="50">
        <v>53.52</v>
      </c>
    </row>
    <row r="31" spans="2:14" x14ac:dyDescent="0.25">
      <c r="B31" s="76"/>
      <c r="C31" s="76"/>
      <c r="D31" s="8">
        <v>311</v>
      </c>
      <c r="E31" s="8"/>
      <c r="F31" s="77" t="s">
        <v>21</v>
      </c>
      <c r="G31" s="55">
        <v>18833.77</v>
      </c>
      <c r="H31" s="71">
        <v>48000</v>
      </c>
      <c r="I31" s="71">
        <v>48000</v>
      </c>
      <c r="J31" s="55">
        <v>18589.16</v>
      </c>
      <c r="K31" s="50">
        <v>98.7</v>
      </c>
      <c r="L31" s="50">
        <v>38.72</v>
      </c>
    </row>
    <row r="32" spans="2:14" x14ac:dyDescent="0.25">
      <c r="B32" s="8"/>
      <c r="C32" s="8"/>
      <c r="D32" s="8"/>
      <c r="E32" s="8">
        <v>3111</v>
      </c>
      <c r="F32" s="31" t="s">
        <v>22</v>
      </c>
      <c r="G32" s="55">
        <v>18833.77</v>
      </c>
      <c r="H32" s="5">
        <v>48000</v>
      </c>
      <c r="I32" s="5">
        <v>48000</v>
      </c>
      <c r="J32" s="55">
        <v>18589.16</v>
      </c>
      <c r="K32" s="50">
        <v>98.7</v>
      </c>
      <c r="L32" s="50">
        <v>38.72</v>
      </c>
    </row>
    <row r="33" spans="2:12" x14ac:dyDescent="0.25">
      <c r="B33" s="76"/>
      <c r="C33" s="76"/>
      <c r="D33" s="8">
        <v>312</v>
      </c>
      <c r="E33" s="8"/>
      <c r="F33" s="77" t="s">
        <v>128</v>
      </c>
      <c r="G33" s="55">
        <v>300</v>
      </c>
      <c r="H33" s="71">
        <v>2000</v>
      </c>
      <c r="I33" s="71">
        <v>2000</v>
      </c>
      <c r="J33" s="55">
        <v>3457.27</v>
      </c>
      <c r="K33" s="50">
        <v>1152.4000000000001</v>
      </c>
      <c r="L33" s="50">
        <v>172.86</v>
      </c>
    </row>
    <row r="34" spans="2:12" x14ac:dyDescent="0.25">
      <c r="B34" s="8"/>
      <c r="C34" s="8"/>
      <c r="D34" s="8"/>
      <c r="E34" s="8">
        <v>3121</v>
      </c>
      <c r="F34" s="31" t="s">
        <v>128</v>
      </c>
      <c r="G34" s="55">
        <v>300</v>
      </c>
      <c r="H34" s="5">
        <v>2000</v>
      </c>
      <c r="I34" s="5">
        <v>2000</v>
      </c>
      <c r="J34" s="55">
        <v>3457.27</v>
      </c>
      <c r="K34" s="50">
        <v>1152.4000000000001</v>
      </c>
      <c r="L34" s="50">
        <v>172.86</v>
      </c>
    </row>
    <row r="35" spans="2:12" x14ac:dyDescent="0.25">
      <c r="B35" s="76"/>
      <c r="C35" s="76"/>
      <c r="D35" s="8">
        <v>313</v>
      </c>
      <c r="E35" s="8"/>
      <c r="F35" s="77" t="s">
        <v>129</v>
      </c>
      <c r="G35" s="55">
        <v>2825.67</v>
      </c>
      <c r="H35" s="72">
        <v>6200</v>
      </c>
      <c r="I35" s="72">
        <v>6200</v>
      </c>
      <c r="J35" s="55">
        <v>8037.2</v>
      </c>
      <c r="K35" s="50">
        <v>284.39999999999998</v>
      </c>
      <c r="L35" s="50">
        <v>129.63</v>
      </c>
    </row>
    <row r="36" spans="2:12" x14ac:dyDescent="0.25">
      <c r="B36" s="8"/>
      <c r="C36" s="8"/>
      <c r="D36" s="8"/>
      <c r="E36" s="8">
        <v>3132</v>
      </c>
      <c r="F36" s="31" t="s">
        <v>130</v>
      </c>
      <c r="G36" s="55">
        <v>2825.67</v>
      </c>
      <c r="H36" s="5">
        <v>6200</v>
      </c>
      <c r="I36" s="5">
        <v>6200</v>
      </c>
      <c r="J36" s="55">
        <v>3198.26</v>
      </c>
      <c r="K36" s="50">
        <v>113.2</v>
      </c>
      <c r="L36" s="50">
        <v>51.58</v>
      </c>
    </row>
    <row r="37" spans="2:12" x14ac:dyDescent="0.25">
      <c r="B37" s="78"/>
      <c r="C37" s="78">
        <v>32</v>
      </c>
      <c r="D37" s="8"/>
      <c r="E37" s="8"/>
      <c r="F37" s="79" t="s">
        <v>12</v>
      </c>
      <c r="G37" s="55">
        <v>14005.31</v>
      </c>
      <c r="H37" s="70">
        <v>50987</v>
      </c>
      <c r="I37" s="70">
        <v>50987</v>
      </c>
      <c r="J37" s="55">
        <v>12982.93</v>
      </c>
      <c r="K37" s="50">
        <v>92.7</v>
      </c>
      <c r="L37" s="50">
        <v>25.46</v>
      </c>
    </row>
    <row r="38" spans="2:12" x14ac:dyDescent="0.25">
      <c r="B38" s="76"/>
      <c r="C38" s="76"/>
      <c r="D38" s="8">
        <v>321</v>
      </c>
      <c r="E38" s="8"/>
      <c r="F38" s="77" t="s">
        <v>23</v>
      </c>
      <c r="G38" s="55">
        <v>2941.25</v>
      </c>
      <c r="H38" s="71">
        <v>7700</v>
      </c>
      <c r="I38" s="71">
        <v>7700</v>
      </c>
      <c r="J38" s="55">
        <v>2199.1999999999998</v>
      </c>
      <c r="K38" s="50">
        <v>74.8</v>
      </c>
      <c r="L38" s="50">
        <v>52.36</v>
      </c>
    </row>
    <row r="39" spans="2:12" x14ac:dyDescent="0.25">
      <c r="B39" s="8"/>
      <c r="C39" s="8"/>
      <c r="D39" s="8"/>
      <c r="E39" s="8">
        <v>3211</v>
      </c>
      <c r="F39" s="31" t="s">
        <v>24</v>
      </c>
      <c r="G39" s="50">
        <v>266.55</v>
      </c>
      <c r="H39" s="5">
        <v>800</v>
      </c>
      <c r="I39" s="5">
        <v>800</v>
      </c>
      <c r="J39" s="50">
        <v>0</v>
      </c>
      <c r="K39" s="50">
        <v>0</v>
      </c>
      <c r="L39" s="50">
        <v>0</v>
      </c>
    </row>
    <row r="40" spans="2:12" x14ac:dyDescent="0.25">
      <c r="B40" s="8"/>
      <c r="C40" s="8"/>
      <c r="D40" s="8"/>
      <c r="E40" s="8">
        <v>3212</v>
      </c>
      <c r="F40" s="47" t="s">
        <v>91</v>
      </c>
      <c r="G40" s="50">
        <v>1833.18</v>
      </c>
      <c r="H40" s="5">
        <v>4200</v>
      </c>
      <c r="I40" s="5">
        <v>4200</v>
      </c>
      <c r="J40" s="50">
        <v>2199.1999999999998</v>
      </c>
      <c r="K40" s="50">
        <v>120</v>
      </c>
      <c r="L40" s="50">
        <v>52.36</v>
      </c>
    </row>
    <row r="41" spans="2:12" x14ac:dyDescent="0.25">
      <c r="B41" s="8"/>
      <c r="C41" s="8"/>
      <c r="D41" s="8"/>
      <c r="E41" s="8">
        <v>3213</v>
      </c>
      <c r="F41" s="48" t="s">
        <v>92</v>
      </c>
      <c r="G41" s="50">
        <v>0</v>
      </c>
      <c r="H41" s="5">
        <v>300</v>
      </c>
      <c r="I41" s="5">
        <v>300</v>
      </c>
      <c r="J41" s="50">
        <v>0</v>
      </c>
      <c r="K41" s="50">
        <v>0</v>
      </c>
      <c r="L41" s="50">
        <v>0</v>
      </c>
    </row>
    <row r="42" spans="2:12" x14ac:dyDescent="0.25">
      <c r="B42" s="8"/>
      <c r="C42" s="8"/>
      <c r="D42" s="8"/>
      <c r="E42" s="8">
        <v>3214</v>
      </c>
      <c r="F42" s="47" t="s">
        <v>93</v>
      </c>
      <c r="G42" s="50">
        <v>841.52</v>
      </c>
      <c r="H42" s="5">
        <v>2400</v>
      </c>
      <c r="I42" s="5">
        <v>2400</v>
      </c>
      <c r="J42" s="50">
        <v>0</v>
      </c>
      <c r="K42" s="50">
        <v>0</v>
      </c>
      <c r="L42" s="50">
        <v>0</v>
      </c>
    </row>
    <row r="43" spans="2:12" x14ac:dyDescent="0.25">
      <c r="B43" s="76"/>
      <c r="C43" s="76"/>
      <c r="D43" s="8">
        <v>322</v>
      </c>
      <c r="E43" s="8"/>
      <c r="F43" s="77" t="s">
        <v>94</v>
      </c>
      <c r="G43" s="51">
        <v>3008.66</v>
      </c>
      <c r="H43" s="71">
        <v>13800</v>
      </c>
      <c r="I43" s="71">
        <v>13800</v>
      </c>
      <c r="J43" s="51">
        <v>3848.58</v>
      </c>
      <c r="K43" s="50">
        <v>127.9</v>
      </c>
      <c r="L43" s="50">
        <v>27.89</v>
      </c>
    </row>
    <row r="44" spans="2:12" x14ac:dyDescent="0.25">
      <c r="B44" s="8"/>
      <c r="C44" s="8"/>
      <c r="D44" s="8"/>
      <c r="E44" s="8">
        <v>3221</v>
      </c>
      <c r="F44" s="31" t="s">
        <v>95</v>
      </c>
      <c r="G44" s="50">
        <v>226.31</v>
      </c>
      <c r="H44" s="5">
        <v>2600</v>
      </c>
      <c r="I44" s="5">
        <v>2600</v>
      </c>
      <c r="J44" s="50">
        <v>14</v>
      </c>
      <c r="K44" s="50">
        <v>6.2</v>
      </c>
      <c r="L44" s="50">
        <v>1</v>
      </c>
    </row>
    <row r="45" spans="2:12" x14ac:dyDescent="0.25">
      <c r="B45" s="8"/>
      <c r="C45" s="8"/>
      <c r="D45" s="8"/>
      <c r="E45" s="8">
        <v>3223</v>
      </c>
      <c r="F45" s="31" t="s">
        <v>96</v>
      </c>
      <c r="G45" s="51">
        <v>2751</v>
      </c>
      <c r="H45" s="5">
        <v>8000</v>
      </c>
      <c r="I45" s="5">
        <v>8000</v>
      </c>
      <c r="J45" s="51">
        <v>2777.71</v>
      </c>
      <c r="K45" s="50">
        <v>101</v>
      </c>
      <c r="L45" s="50">
        <v>34.72</v>
      </c>
    </row>
    <row r="46" spans="2:12" x14ac:dyDescent="0.25">
      <c r="B46" s="8"/>
      <c r="C46" s="8"/>
      <c r="D46" s="8"/>
      <c r="E46" s="8">
        <v>3224</v>
      </c>
      <c r="F46" s="48" t="s">
        <v>97</v>
      </c>
      <c r="G46" s="50">
        <v>15.55</v>
      </c>
      <c r="H46" s="5">
        <v>2000</v>
      </c>
      <c r="I46" s="5">
        <v>2000</v>
      </c>
      <c r="J46" s="50">
        <v>15.91</v>
      </c>
      <c r="K46" s="50">
        <v>102.3</v>
      </c>
      <c r="L46" s="50">
        <v>1</v>
      </c>
    </row>
    <row r="47" spans="2:12" x14ac:dyDescent="0.25">
      <c r="B47" s="8"/>
      <c r="C47" s="8"/>
      <c r="D47" s="8"/>
      <c r="E47" s="8">
        <v>3225</v>
      </c>
      <c r="F47" s="80" t="s">
        <v>112</v>
      </c>
      <c r="G47" s="50">
        <v>15.66</v>
      </c>
      <c r="H47" s="5">
        <v>1200</v>
      </c>
      <c r="I47" s="5">
        <v>1200</v>
      </c>
      <c r="J47" s="50">
        <v>0</v>
      </c>
      <c r="K47" s="50">
        <v>0</v>
      </c>
      <c r="L47" s="50">
        <v>0</v>
      </c>
    </row>
    <row r="48" spans="2:12" x14ac:dyDescent="0.25">
      <c r="B48" s="76"/>
      <c r="C48" s="76"/>
      <c r="D48" s="8">
        <v>323</v>
      </c>
      <c r="E48" s="8"/>
      <c r="F48" s="81" t="s">
        <v>98</v>
      </c>
      <c r="G48" s="55">
        <v>7434.89</v>
      </c>
      <c r="H48" s="71">
        <v>27100</v>
      </c>
      <c r="I48" s="71">
        <v>27100</v>
      </c>
      <c r="J48" s="55">
        <v>6566.44</v>
      </c>
      <c r="K48" s="50">
        <v>88.3</v>
      </c>
      <c r="L48" s="50">
        <v>24.23</v>
      </c>
    </row>
    <row r="49" spans="2:12" x14ac:dyDescent="0.25">
      <c r="B49" s="8"/>
      <c r="C49" s="8"/>
      <c r="D49" s="8"/>
      <c r="E49" s="8">
        <v>3231</v>
      </c>
      <c r="F49" s="48" t="s">
        <v>99</v>
      </c>
      <c r="G49" s="50">
        <v>532.27</v>
      </c>
      <c r="H49" s="5">
        <v>1500</v>
      </c>
      <c r="I49" s="5">
        <v>1500</v>
      </c>
      <c r="J49" s="50">
        <v>791.07</v>
      </c>
      <c r="K49" s="50">
        <v>148.6</v>
      </c>
      <c r="L49" s="50">
        <v>52.73</v>
      </c>
    </row>
    <row r="50" spans="2:12" x14ac:dyDescent="0.25">
      <c r="B50" s="8"/>
      <c r="C50" s="8"/>
      <c r="D50" s="8"/>
      <c r="E50" s="8">
        <v>3232</v>
      </c>
      <c r="F50" s="48" t="s">
        <v>100</v>
      </c>
      <c r="G50" s="55">
        <v>2039.9</v>
      </c>
      <c r="H50" s="5">
        <v>2600</v>
      </c>
      <c r="I50" s="5">
        <v>2600</v>
      </c>
      <c r="J50" s="55">
        <v>0</v>
      </c>
      <c r="K50" s="50">
        <v>0</v>
      </c>
      <c r="L50" s="50">
        <v>0</v>
      </c>
    </row>
    <row r="51" spans="2:12" ht="26.25" x14ac:dyDescent="0.25">
      <c r="B51" s="8"/>
      <c r="C51" s="8"/>
      <c r="D51" s="8"/>
      <c r="E51" s="8">
        <v>3233</v>
      </c>
      <c r="F51" s="48" t="s">
        <v>101</v>
      </c>
      <c r="G51" s="50">
        <v>623.75</v>
      </c>
      <c r="H51" s="5">
        <v>5000</v>
      </c>
      <c r="I51" s="5">
        <v>5000</v>
      </c>
      <c r="J51" s="50">
        <v>0</v>
      </c>
      <c r="K51" s="50">
        <v>0</v>
      </c>
      <c r="L51" s="50">
        <v>0</v>
      </c>
    </row>
    <row r="52" spans="2:12" x14ac:dyDescent="0.25">
      <c r="B52" s="8"/>
      <c r="C52" s="8"/>
      <c r="D52" s="8"/>
      <c r="E52" s="8">
        <v>3234</v>
      </c>
      <c r="F52" s="49" t="s">
        <v>102</v>
      </c>
      <c r="G52" s="50">
        <v>697.75</v>
      </c>
      <c r="H52" s="5">
        <v>1500</v>
      </c>
      <c r="I52" s="5">
        <v>1500</v>
      </c>
      <c r="J52" s="50">
        <v>574.12</v>
      </c>
      <c r="K52" s="50">
        <v>82.3</v>
      </c>
      <c r="L52" s="50">
        <v>38.270000000000003</v>
      </c>
    </row>
    <row r="53" spans="2:12" ht="39" x14ac:dyDescent="0.25">
      <c r="B53" s="8"/>
      <c r="C53" s="8"/>
      <c r="D53" s="8"/>
      <c r="E53" s="8">
        <v>3237</v>
      </c>
      <c r="F53" s="48" t="s">
        <v>146</v>
      </c>
      <c r="G53" s="55">
        <v>1391.95</v>
      </c>
      <c r="H53" s="73">
        <v>10000</v>
      </c>
      <c r="I53" s="73">
        <v>10000</v>
      </c>
      <c r="J53" s="55">
        <v>1123.75</v>
      </c>
      <c r="K53" s="50">
        <v>80.7</v>
      </c>
      <c r="L53" s="50">
        <v>11.23</v>
      </c>
    </row>
    <row r="54" spans="2:12" ht="26.25" x14ac:dyDescent="0.25">
      <c r="B54" s="8"/>
      <c r="C54" s="8"/>
      <c r="D54" s="8"/>
      <c r="E54" s="8">
        <v>3238</v>
      </c>
      <c r="F54" s="48" t="s">
        <v>103</v>
      </c>
      <c r="G54" s="50">
        <v>280.45</v>
      </c>
      <c r="H54" s="5">
        <v>1500</v>
      </c>
      <c r="I54" s="5">
        <v>1500</v>
      </c>
      <c r="J54" s="50">
        <v>1192.5</v>
      </c>
      <c r="K54" s="50">
        <v>425.2</v>
      </c>
      <c r="L54" s="50">
        <v>79.5</v>
      </c>
    </row>
    <row r="55" spans="2:12" x14ac:dyDescent="0.25">
      <c r="B55" s="8"/>
      <c r="C55" s="8"/>
      <c r="D55" s="8"/>
      <c r="E55" s="8">
        <v>3239</v>
      </c>
      <c r="F55" s="48" t="s">
        <v>104</v>
      </c>
      <c r="G55" s="55">
        <v>1868.82</v>
      </c>
      <c r="H55" s="5">
        <v>5000</v>
      </c>
      <c r="I55" s="5">
        <v>5000</v>
      </c>
      <c r="J55" s="55">
        <v>2885</v>
      </c>
      <c r="K55" s="50">
        <v>154.4</v>
      </c>
      <c r="L55" s="50">
        <v>57.7</v>
      </c>
    </row>
    <row r="56" spans="2:12" x14ac:dyDescent="0.25">
      <c r="B56" s="76"/>
      <c r="C56" s="76"/>
      <c r="D56" s="8">
        <v>329</v>
      </c>
      <c r="E56" s="8"/>
      <c r="F56" s="81" t="s">
        <v>105</v>
      </c>
      <c r="G56" s="50">
        <v>620.41</v>
      </c>
      <c r="H56" s="71">
        <v>2850</v>
      </c>
      <c r="I56" s="71">
        <v>2850</v>
      </c>
      <c r="J56" s="50">
        <v>371.71</v>
      </c>
      <c r="K56" s="50">
        <v>59.9</v>
      </c>
      <c r="L56" s="50">
        <v>13.04</v>
      </c>
    </row>
    <row r="57" spans="2:12" x14ac:dyDescent="0.25">
      <c r="B57" s="8"/>
      <c r="C57" s="8"/>
      <c r="D57" s="8"/>
      <c r="E57" s="8">
        <v>3292</v>
      </c>
      <c r="F57" s="48" t="s">
        <v>106</v>
      </c>
      <c r="G57" s="50">
        <v>86.27</v>
      </c>
      <c r="H57" s="5">
        <v>1000</v>
      </c>
      <c r="I57" s="5">
        <v>1000</v>
      </c>
      <c r="J57" s="50">
        <v>116.26</v>
      </c>
      <c r="K57" s="50">
        <v>134.80000000000001</v>
      </c>
      <c r="L57" s="50">
        <v>11.62</v>
      </c>
    </row>
    <row r="58" spans="2:12" x14ac:dyDescent="0.25">
      <c r="B58" s="8"/>
      <c r="C58" s="8"/>
      <c r="D58" s="8"/>
      <c r="E58" s="8">
        <v>3293</v>
      </c>
      <c r="F58" s="48" t="s">
        <v>107</v>
      </c>
      <c r="G58" s="50">
        <v>534.14</v>
      </c>
      <c r="H58" s="5">
        <v>1000</v>
      </c>
      <c r="I58" s="5">
        <v>1000</v>
      </c>
      <c r="J58" s="50">
        <v>229.97</v>
      </c>
      <c r="K58" s="50">
        <v>43.1</v>
      </c>
      <c r="L58" s="50">
        <v>22.99</v>
      </c>
    </row>
    <row r="59" spans="2:12" x14ac:dyDescent="0.25">
      <c r="B59" s="8"/>
      <c r="C59" s="8"/>
      <c r="D59" s="8"/>
      <c r="E59" s="8">
        <v>3295</v>
      </c>
      <c r="F59" s="48" t="s">
        <v>108</v>
      </c>
      <c r="G59" s="50">
        <v>0</v>
      </c>
      <c r="H59" s="5">
        <v>700</v>
      </c>
      <c r="I59" s="5">
        <v>700</v>
      </c>
      <c r="J59" s="50">
        <v>12.6</v>
      </c>
      <c r="K59" s="50">
        <v>0</v>
      </c>
      <c r="L59" s="50">
        <v>1.8</v>
      </c>
    </row>
    <row r="60" spans="2:12" x14ac:dyDescent="0.25">
      <c r="B60" s="8"/>
      <c r="C60" s="8"/>
      <c r="D60" s="8"/>
      <c r="E60" s="8">
        <v>3299</v>
      </c>
      <c r="F60" s="48" t="s">
        <v>105</v>
      </c>
      <c r="G60" s="50">
        <v>0</v>
      </c>
      <c r="H60" s="5">
        <v>150</v>
      </c>
      <c r="I60" s="5">
        <v>150</v>
      </c>
      <c r="J60" s="50">
        <v>12.88</v>
      </c>
      <c r="K60" s="50">
        <v>0</v>
      </c>
      <c r="L60" s="50">
        <v>8.58</v>
      </c>
    </row>
    <row r="61" spans="2:12" x14ac:dyDescent="0.25">
      <c r="B61" s="78"/>
      <c r="C61" s="78">
        <v>34</v>
      </c>
      <c r="D61" s="8"/>
      <c r="E61" s="8"/>
      <c r="F61" s="82" t="s">
        <v>109</v>
      </c>
      <c r="G61" s="50">
        <v>88.21</v>
      </c>
      <c r="H61" s="70">
        <v>500</v>
      </c>
      <c r="I61" s="70">
        <v>500</v>
      </c>
      <c r="J61" s="50">
        <v>191.86</v>
      </c>
      <c r="K61" s="50">
        <v>217.5</v>
      </c>
      <c r="L61" s="50">
        <v>38.369999999999997</v>
      </c>
    </row>
    <row r="62" spans="2:12" x14ac:dyDescent="0.25">
      <c r="B62" s="76"/>
      <c r="C62" s="76"/>
      <c r="D62" s="8">
        <v>343</v>
      </c>
      <c r="E62" s="8"/>
      <c r="F62" s="81" t="s">
        <v>110</v>
      </c>
      <c r="G62" s="50">
        <v>88.21</v>
      </c>
      <c r="H62" s="71">
        <v>500</v>
      </c>
      <c r="I62" s="71">
        <v>500</v>
      </c>
      <c r="J62" s="50">
        <v>191.86</v>
      </c>
      <c r="K62" s="50">
        <v>217.5</v>
      </c>
      <c r="L62" s="50">
        <v>38.369999999999997</v>
      </c>
    </row>
    <row r="63" spans="2:12" x14ac:dyDescent="0.25">
      <c r="B63" s="8"/>
      <c r="C63" s="8"/>
      <c r="D63" s="8"/>
      <c r="E63" s="8">
        <v>3431</v>
      </c>
      <c r="F63" s="48" t="s">
        <v>111</v>
      </c>
      <c r="G63" s="50">
        <v>88.21</v>
      </c>
      <c r="H63" s="5">
        <v>500</v>
      </c>
      <c r="I63" s="5">
        <v>500</v>
      </c>
      <c r="J63" s="50">
        <v>191.86</v>
      </c>
      <c r="K63" s="50">
        <v>217.5</v>
      </c>
      <c r="L63" s="50">
        <v>38.369999999999997</v>
      </c>
    </row>
    <row r="64" spans="2:12" x14ac:dyDescent="0.25">
      <c r="B64" s="78"/>
      <c r="C64" s="78">
        <v>38</v>
      </c>
      <c r="D64" s="10"/>
      <c r="E64" s="10"/>
      <c r="F64" s="82" t="s">
        <v>147</v>
      </c>
      <c r="G64" s="5">
        <v>100</v>
      </c>
      <c r="H64" s="70">
        <v>300</v>
      </c>
      <c r="I64" s="70">
        <v>300</v>
      </c>
      <c r="J64" s="5">
        <v>0</v>
      </c>
      <c r="K64" s="50">
        <v>0</v>
      </c>
      <c r="L64" s="50">
        <v>0</v>
      </c>
    </row>
    <row r="65" spans="2:12" x14ac:dyDescent="0.25">
      <c r="B65" s="76"/>
      <c r="C65" s="76"/>
      <c r="D65" s="76">
        <v>381</v>
      </c>
      <c r="E65" s="11"/>
      <c r="F65" s="81" t="s">
        <v>148</v>
      </c>
      <c r="G65" s="6">
        <v>100</v>
      </c>
      <c r="H65" s="71">
        <v>300</v>
      </c>
      <c r="I65" s="71">
        <v>300</v>
      </c>
      <c r="J65" s="6">
        <v>0</v>
      </c>
      <c r="K65" s="50">
        <v>0</v>
      </c>
      <c r="L65" s="50">
        <v>0</v>
      </c>
    </row>
    <row r="66" spans="2:12" x14ac:dyDescent="0.25">
      <c r="B66" s="8"/>
      <c r="C66" s="8"/>
      <c r="D66" s="8"/>
      <c r="E66" s="8">
        <v>3811</v>
      </c>
      <c r="F66" s="48" t="s">
        <v>149</v>
      </c>
      <c r="G66" s="6">
        <v>100</v>
      </c>
      <c r="H66" s="5">
        <v>300</v>
      </c>
      <c r="I66" s="5">
        <v>300</v>
      </c>
      <c r="J66" s="6">
        <v>0</v>
      </c>
      <c r="K66" s="50">
        <v>0</v>
      </c>
      <c r="L66" s="50">
        <v>0</v>
      </c>
    </row>
    <row r="67" spans="2:12" x14ac:dyDescent="0.25">
      <c r="B67" s="10">
        <v>4</v>
      </c>
      <c r="C67" s="10"/>
      <c r="D67" s="8"/>
      <c r="E67" s="8">
        <v>4124</v>
      </c>
      <c r="F67" s="23" t="s">
        <v>5</v>
      </c>
      <c r="G67" s="6">
        <v>2300.0700000000002</v>
      </c>
      <c r="H67" s="69">
        <v>1200</v>
      </c>
      <c r="I67" s="69">
        <v>1200</v>
      </c>
      <c r="J67" s="6">
        <v>0</v>
      </c>
      <c r="K67" s="50">
        <v>0</v>
      </c>
      <c r="L67" s="50">
        <v>0</v>
      </c>
    </row>
    <row r="68" spans="2:12" ht="25.5" x14ac:dyDescent="0.25">
      <c r="B68" s="83"/>
      <c r="C68" s="83">
        <v>41</v>
      </c>
      <c r="D68" s="11"/>
      <c r="E68" s="11"/>
      <c r="F68" s="84" t="s">
        <v>6</v>
      </c>
      <c r="G68" s="50">
        <v>237.5</v>
      </c>
      <c r="H68" s="71">
        <v>500</v>
      </c>
      <c r="I68" s="71">
        <v>500</v>
      </c>
      <c r="J68" s="50">
        <v>0</v>
      </c>
      <c r="K68" s="50">
        <v>0</v>
      </c>
      <c r="L68" s="50">
        <v>0</v>
      </c>
    </row>
    <row r="69" spans="2:12" x14ac:dyDescent="0.25">
      <c r="B69" s="11"/>
      <c r="C69" s="8"/>
      <c r="D69" s="8">
        <v>412</v>
      </c>
      <c r="E69" s="8"/>
      <c r="F69" s="31" t="s">
        <v>86</v>
      </c>
      <c r="G69" s="50">
        <v>237.5</v>
      </c>
      <c r="H69" s="5">
        <v>500</v>
      </c>
      <c r="I69" s="5">
        <v>500</v>
      </c>
      <c r="J69" s="50">
        <v>0</v>
      </c>
      <c r="K69" s="50">
        <v>0</v>
      </c>
      <c r="L69" s="50">
        <v>0</v>
      </c>
    </row>
    <row r="70" spans="2:12" x14ac:dyDescent="0.25">
      <c r="B70" s="11"/>
      <c r="C70" s="8"/>
      <c r="D70" s="8"/>
      <c r="E70" s="8">
        <v>4124</v>
      </c>
      <c r="F70" s="31" t="s">
        <v>87</v>
      </c>
      <c r="G70" s="50">
        <v>237.5</v>
      </c>
      <c r="H70" s="5">
        <v>500</v>
      </c>
      <c r="I70" s="5">
        <v>500</v>
      </c>
      <c r="J70" s="50">
        <v>0</v>
      </c>
      <c r="K70" s="50">
        <v>0</v>
      </c>
      <c r="L70" s="50">
        <v>0</v>
      </c>
    </row>
    <row r="71" spans="2:12" x14ac:dyDescent="0.25">
      <c r="B71" s="11"/>
      <c r="C71" s="83">
        <v>42</v>
      </c>
      <c r="E71" s="8"/>
      <c r="F71" s="87" t="s">
        <v>88</v>
      </c>
      <c r="G71" s="55">
        <v>2062.5700000000002</v>
      </c>
      <c r="H71" s="71">
        <v>700</v>
      </c>
      <c r="I71" s="71">
        <v>700</v>
      </c>
      <c r="J71" s="30">
        <v>0</v>
      </c>
      <c r="K71" s="30">
        <v>0</v>
      </c>
      <c r="L71" s="30">
        <v>0</v>
      </c>
    </row>
    <row r="72" spans="2:12" x14ac:dyDescent="0.25">
      <c r="B72" s="11"/>
      <c r="C72" s="8"/>
      <c r="D72" s="8">
        <v>422</v>
      </c>
      <c r="F72" s="88" t="s">
        <v>89</v>
      </c>
      <c r="G72" s="55">
        <v>2062.5700000000002</v>
      </c>
      <c r="H72" s="5">
        <v>700</v>
      </c>
      <c r="I72" s="5">
        <v>700</v>
      </c>
      <c r="J72" s="30">
        <v>0</v>
      </c>
      <c r="K72" s="30">
        <v>0</v>
      </c>
      <c r="L72" s="30">
        <v>0</v>
      </c>
    </row>
    <row r="73" spans="2:12" x14ac:dyDescent="0.25">
      <c r="B73" s="85"/>
      <c r="C73" s="86"/>
      <c r="E73" s="86">
        <v>4221</v>
      </c>
      <c r="F73" s="88" t="s">
        <v>90</v>
      </c>
      <c r="G73" s="55">
        <v>2062.5700000000002</v>
      </c>
      <c r="H73" s="5">
        <v>700</v>
      </c>
      <c r="I73" s="5">
        <v>700</v>
      </c>
      <c r="J73" s="30">
        <v>0</v>
      </c>
      <c r="K73" s="30">
        <v>0</v>
      </c>
      <c r="L73" s="30">
        <v>0</v>
      </c>
    </row>
    <row r="74" spans="2:12" x14ac:dyDescent="0.25">
      <c r="B74" s="141" t="s">
        <v>150</v>
      </c>
      <c r="C74" s="142"/>
      <c r="D74" s="142"/>
      <c r="E74" s="143"/>
      <c r="F74" s="89" t="s">
        <v>151</v>
      </c>
      <c r="G74" s="30">
        <v>0</v>
      </c>
      <c r="H74" s="69">
        <v>289800</v>
      </c>
      <c r="I74" s="69">
        <v>289800</v>
      </c>
      <c r="J74" s="30">
        <v>0</v>
      </c>
      <c r="K74" s="30">
        <v>0</v>
      </c>
      <c r="L74" s="30">
        <v>0</v>
      </c>
    </row>
    <row r="75" spans="2:12" ht="25.5" x14ac:dyDescent="0.25">
      <c r="B75" s="141" t="s">
        <v>156</v>
      </c>
      <c r="C75" s="142"/>
      <c r="D75" s="142"/>
      <c r="E75" s="143"/>
      <c r="F75" s="89" t="s">
        <v>157</v>
      </c>
      <c r="G75" s="30">
        <v>0</v>
      </c>
      <c r="H75" s="69">
        <v>289800</v>
      </c>
      <c r="I75" s="69">
        <v>289800</v>
      </c>
      <c r="J75" s="30">
        <v>0</v>
      </c>
      <c r="K75" s="30">
        <v>0</v>
      </c>
      <c r="L75" s="30">
        <v>0</v>
      </c>
    </row>
    <row r="76" spans="2:12" x14ac:dyDescent="0.25">
      <c r="B76" s="144" t="s">
        <v>154</v>
      </c>
      <c r="C76" s="145"/>
      <c r="D76" s="145"/>
      <c r="E76" s="146"/>
      <c r="F76" s="90" t="s">
        <v>155</v>
      </c>
      <c r="G76" s="30">
        <v>0</v>
      </c>
      <c r="H76" s="74">
        <v>27635</v>
      </c>
      <c r="I76" s="74">
        <v>27635</v>
      </c>
      <c r="J76" s="30">
        <v>0</v>
      </c>
      <c r="K76" s="30">
        <v>0</v>
      </c>
      <c r="L76" s="30">
        <v>0</v>
      </c>
    </row>
    <row r="77" spans="2:12" x14ac:dyDescent="0.25">
      <c r="B77" s="144" t="s">
        <v>152</v>
      </c>
      <c r="C77" s="145"/>
      <c r="D77" s="145"/>
      <c r="E77" s="146"/>
      <c r="F77" s="90" t="s">
        <v>125</v>
      </c>
      <c r="G77" s="30">
        <v>0</v>
      </c>
      <c r="H77" s="74">
        <v>46972</v>
      </c>
      <c r="I77" s="74">
        <v>46972</v>
      </c>
      <c r="J77" s="30">
        <v>0</v>
      </c>
      <c r="K77" s="30">
        <v>0</v>
      </c>
      <c r="L77" s="30">
        <v>0</v>
      </c>
    </row>
    <row r="78" spans="2:12" x14ac:dyDescent="0.25">
      <c r="B78" s="144" t="s">
        <v>158</v>
      </c>
      <c r="C78" s="145"/>
      <c r="D78" s="145"/>
      <c r="E78" s="146"/>
      <c r="F78" s="90" t="s">
        <v>159</v>
      </c>
      <c r="G78" s="30">
        <v>0</v>
      </c>
      <c r="H78" s="74">
        <v>215193</v>
      </c>
      <c r="I78" s="74">
        <v>215193</v>
      </c>
      <c r="J78" s="30">
        <v>0</v>
      </c>
      <c r="K78" s="30">
        <v>0</v>
      </c>
      <c r="L78" s="30">
        <v>0</v>
      </c>
    </row>
    <row r="79" spans="2:12" x14ac:dyDescent="0.25">
      <c r="B79" s="147">
        <v>3</v>
      </c>
      <c r="C79" s="148"/>
      <c r="D79" s="148"/>
      <c r="E79" s="149"/>
      <c r="F79" s="91" t="s">
        <v>3</v>
      </c>
      <c r="G79" s="30">
        <v>0</v>
      </c>
      <c r="H79" s="71">
        <v>119800</v>
      </c>
      <c r="I79" s="71">
        <v>119800</v>
      </c>
      <c r="J79" s="30">
        <v>0</v>
      </c>
      <c r="K79" s="30">
        <v>0</v>
      </c>
      <c r="L79" s="30">
        <v>0</v>
      </c>
    </row>
    <row r="80" spans="2:12" x14ac:dyDescent="0.25">
      <c r="B80" s="147">
        <v>31</v>
      </c>
      <c r="C80" s="148"/>
      <c r="D80" s="148"/>
      <c r="E80" s="149"/>
      <c r="F80" s="66" t="s">
        <v>4</v>
      </c>
      <c r="G80" s="30">
        <v>0</v>
      </c>
      <c r="H80" s="5">
        <v>46000</v>
      </c>
      <c r="I80" s="5">
        <v>46000</v>
      </c>
      <c r="J80" s="30">
        <v>0</v>
      </c>
      <c r="K80" s="30">
        <v>0</v>
      </c>
      <c r="L80" s="30">
        <v>0</v>
      </c>
    </row>
    <row r="81" spans="2:12" x14ac:dyDescent="0.25">
      <c r="B81" s="147">
        <v>3111</v>
      </c>
      <c r="C81" s="148"/>
      <c r="D81" s="148"/>
      <c r="E81" s="149"/>
      <c r="F81" s="66" t="s">
        <v>22</v>
      </c>
      <c r="G81" s="30">
        <v>0</v>
      </c>
      <c r="H81" s="5">
        <v>46000</v>
      </c>
      <c r="I81" s="5">
        <v>46000</v>
      </c>
      <c r="J81" s="30">
        <v>0</v>
      </c>
      <c r="K81" s="30">
        <v>0</v>
      </c>
      <c r="L81" s="30">
        <v>0</v>
      </c>
    </row>
    <row r="82" spans="2:12" x14ac:dyDescent="0.25">
      <c r="B82" s="147">
        <v>32</v>
      </c>
      <c r="C82" s="148"/>
      <c r="D82" s="148"/>
      <c r="E82" s="149"/>
      <c r="F82" s="66" t="s">
        <v>12</v>
      </c>
      <c r="G82" s="30">
        <v>0</v>
      </c>
      <c r="H82" s="5">
        <v>73800</v>
      </c>
      <c r="I82" s="5">
        <v>73800</v>
      </c>
      <c r="J82" s="30">
        <v>0</v>
      </c>
      <c r="K82" s="30">
        <v>0</v>
      </c>
      <c r="L82" s="30">
        <v>0</v>
      </c>
    </row>
    <row r="83" spans="2:12" x14ac:dyDescent="0.25">
      <c r="B83" s="147">
        <v>3221</v>
      </c>
      <c r="C83" s="148"/>
      <c r="D83" s="148"/>
      <c r="E83" s="149"/>
      <c r="F83" s="66" t="s">
        <v>95</v>
      </c>
      <c r="G83" s="30">
        <v>0</v>
      </c>
      <c r="H83" s="5">
        <v>6900</v>
      </c>
      <c r="I83" s="5">
        <v>6900</v>
      </c>
      <c r="J83" s="30">
        <v>0</v>
      </c>
      <c r="K83" s="30">
        <v>0</v>
      </c>
      <c r="L83" s="30">
        <v>0</v>
      </c>
    </row>
    <row r="84" spans="2:12" x14ac:dyDescent="0.25">
      <c r="B84" s="147">
        <v>3231</v>
      </c>
      <c r="C84" s="148"/>
      <c r="D84" s="148"/>
      <c r="E84" s="149"/>
      <c r="F84" s="66" t="s">
        <v>160</v>
      </c>
      <c r="G84" s="30">
        <v>0</v>
      </c>
      <c r="H84" s="5">
        <v>6900</v>
      </c>
      <c r="I84" s="5">
        <v>6900</v>
      </c>
      <c r="J84" s="30">
        <v>0</v>
      </c>
      <c r="K84" s="30">
        <v>0</v>
      </c>
      <c r="L84" s="30">
        <v>0</v>
      </c>
    </row>
    <row r="85" spans="2:12" x14ac:dyDescent="0.25">
      <c r="B85" s="147">
        <v>3237</v>
      </c>
      <c r="C85" s="148"/>
      <c r="D85" s="148"/>
      <c r="E85" s="149"/>
      <c r="F85" s="66" t="s">
        <v>161</v>
      </c>
      <c r="G85" s="30">
        <v>0</v>
      </c>
      <c r="H85" s="5">
        <v>60000</v>
      </c>
      <c r="I85" s="5">
        <v>60000</v>
      </c>
      <c r="J85" s="30">
        <v>0</v>
      </c>
      <c r="K85" s="30">
        <v>0</v>
      </c>
      <c r="L85" s="30">
        <v>0</v>
      </c>
    </row>
    <row r="86" spans="2:12" x14ac:dyDescent="0.25">
      <c r="B86" s="147">
        <v>4</v>
      </c>
      <c r="C86" s="148"/>
      <c r="D86" s="148"/>
      <c r="E86" s="149"/>
      <c r="F86" s="91" t="s">
        <v>5</v>
      </c>
      <c r="G86" s="30">
        <v>0</v>
      </c>
      <c r="H86" s="71">
        <v>170000</v>
      </c>
      <c r="I86" s="71">
        <v>170000</v>
      </c>
      <c r="J86" s="30">
        <v>0</v>
      </c>
      <c r="K86" s="30">
        <v>0</v>
      </c>
      <c r="L86" s="30">
        <v>0</v>
      </c>
    </row>
    <row r="87" spans="2:12" ht="25.5" x14ac:dyDescent="0.25">
      <c r="B87" s="147">
        <v>41</v>
      </c>
      <c r="C87" s="148"/>
      <c r="D87" s="148"/>
      <c r="E87" s="149"/>
      <c r="F87" s="66" t="s">
        <v>6</v>
      </c>
      <c r="G87" s="30">
        <v>0</v>
      </c>
      <c r="H87" s="5">
        <v>132500</v>
      </c>
      <c r="I87" s="5">
        <v>132500</v>
      </c>
      <c r="J87" s="30">
        <v>0</v>
      </c>
      <c r="K87" s="30">
        <v>0</v>
      </c>
      <c r="L87" s="30">
        <v>0</v>
      </c>
    </row>
    <row r="88" spans="2:12" x14ac:dyDescent="0.25">
      <c r="B88" s="147">
        <v>4124</v>
      </c>
      <c r="C88" s="148"/>
      <c r="D88" s="148"/>
      <c r="E88" s="149"/>
      <c r="F88" s="66" t="s">
        <v>87</v>
      </c>
      <c r="G88" s="30">
        <v>0</v>
      </c>
      <c r="H88" s="5">
        <v>132500</v>
      </c>
      <c r="I88" s="5">
        <v>132500</v>
      </c>
      <c r="J88" s="30">
        <v>0</v>
      </c>
      <c r="K88" s="30">
        <v>0</v>
      </c>
      <c r="L88" s="30">
        <v>0</v>
      </c>
    </row>
    <row r="89" spans="2:12" x14ac:dyDescent="0.25">
      <c r="B89" s="147">
        <v>42</v>
      </c>
      <c r="C89" s="148"/>
      <c r="D89" s="148"/>
      <c r="E89" s="149"/>
      <c r="F89" s="66" t="s">
        <v>88</v>
      </c>
      <c r="G89" s="30">
        <v>0</v>
      </c>
      <c r="H89" s="5">
        <v>37500</v>
      </c>
      <c r="I89" s="5">
        <v>37500</v>
      </c>
      <c r="J89" s="30">
        <v>0</v>
      </c>
      <c r="K89" s="30">
        <v>0</v>
      </c>
      <c r="L89" s="30">
        <v>0</v>
      </c>
    </row>
    <row r="90" spans="2:12" x14ac:dyDescent="0.25">
      <c r="B90" s="147">
        <v>4221</v>
      </c>
      <c r="C90" s="148"/>
      <c r="D90" s="148"/>
      <c r="E90" s="149"/>
      <c r="F90" s="66" t="s">
        <v>90</v>
      </c>
      <c r="G90" s="30">
        <v>0</v>
      </c>
      <c r="H90" s="5">
        <v>37500</v>
      </c>
      <c r="I90" s="5">
        <v>37500</v>
      </c>
      <c r="J90" s="30">
        <v>0</v>
      </c>
      <c r="K90" s="30">
        <v>0</v>
      </c>
      <c r="L90" s="30">
        <v>0</v>
      </c>
    </row>
    <row r="91" spans="2:12" x14ac:dyDescent="0.25">
      <c r="B91" s="141" t="s">
        <v>150</v>
      </c>
      <c r="C91" s="142"/>
      <c r="D91" s="142"/>
      <c r="E91" s="143"/>
      <c r="F91" s="89" t="s">
        <v>151</v>
      </c>
      <c r="G91" s="30">
        <v>0</v>
      </c>
      <c r="H91" s="69">
        <v>8000</v>
      </c>
      <c r="I91" s="69">
        <v>8000</v>
      </c>
      <c r="J91" s="30">
        <v>0</v>
      </c>
      <c r="K91" s="30">
        <v>0</v>
      </c>
      <c r="L91" s="30">
        <v>0</v>
      </c>
    </row>
    <row r="92" spans="2:12" ht="25.5" x14ac:dyDescent="0.25">
      <c r="B92" s="141" t="s">
        <v>162</v>
      </c>
      <c r="C92" s="142"/>
      <c r="D92" s="142"/>
      <c r="E92" s="143"/>
      <c r="F92" s="89" t="s">
        <v>163</v>
      </c>
      <c r="G92" s="30">
        <v>0</v>
      </c>
      <c r="H92" s="69">
        <v>8000</v>
      </c>
      <c r="I92" s="69">
        <v>8000</v>
      </c>
      <c r="J92" s="30">
        <v>0</v>
      </c>
      <c r="K92" s="30">
        <v>0</v>
      </c>
      <c r="L92" s="30">
        <v>0</v>
      </c>
    </row>
    <row r="93" spans="2:12" x14ac:dyDescent="0.25">
      <c r="B93" s="144" t="s">
        <v>152</v>
      </c>
      <c r="C93" s="145"/>
      <c r="D93" s="145"/>
      <c r="E93" s="146"/>
      <c r="F93" s="90" t="s">
        <v>153</v>
      </c>
      <c r="G93" s="30">
        <v>0</v>
      </c>
      <c r="H93" s="74">
        <v>7000</v>
      </c>
      <c r="I93" s="74">
        <v>7000</v>
      </c>
      <c r="J93" s="30">
        <v>0</v>
      </c>
      <c r="K93" s="30">
        <v>0</v>
      </c>
      <c r="L93" s="30">
        <v>0</v>
      </c>
    </row>
    <row r="94" spans="2:12" x14ac:dyDescent="0.25">
      <c r="B94" s="144" t="s">
        <v>154</v>
      </c>
      <c r="C94" s="145"/>
      <c r="D94" s="145"/>
      <c r="E94" s="146"/>
      <c r="F94" s="90" t="s">
        <v>155</v>
      </c>
      <c r="G94" s="30">
        <v>0</v>
      </c>
      <c r="H94" s="74">
        <v>1000</v>
      </c>
      <c r="I94" s="74">
        <v>1000</v>
      </c>
      <c r="J94" s="30">
        <v>0</v>
      </c>
      <c r="K94" s="30">
        <v>0</v>
      </c>
      <c r="L94" s="30">
        <v>0</v>
      </c>
    </row>
    <row r="95" spans="2:12" x14ac:dyDescent="0.25">
      <c r="B95" s="147">
        <v>3</v>
      </c>
      <c r="C95" s="148"/>
      <c r="D95" s="148"/>
      <c r="E95" s="149"/>
      <c r="F95" s="66" t="s">
        <v>3</v>
      </c>
      <c r="G95" s="30">
        <v>0</v>
      </c>
      <c r="H95" s="5">
        <v>8000</v>
      </c>
      <c r="I95" s="5">
        <v>8000</v>
      </c>
      <c r="J95" s="30">
        <v>0</v>
      </c>
      <c r="K95" s="30">
        <v>0</v>
      </c>
      <c r="L95" s="30">
        <v>0</v>
      </c>
    </row>
    <row r="96" spans="2:12" x14ac:dyDescent="0.25">
      <c r="B96" s="147">
        <v>32</v>
      </c>
      <c r="C96" s="148"/>
      <c r="D96" s="148"/>
      <c r="E96" s="149"/>
      <c r="F96" s="66" t="s">
        <v>12</v>
      </c>
      <c r="G96" s="30">
        <v>0</v>
      </c>
      <c r="H96" s="5">
        <v>8000</v>
      </c>
      <c r="I96" s="5">
        <v>8000</v>
      </c>
      <c r="J96" s="30">
        <v>0</v>
      </c>
      <c r="K96" s="30">
        <v>0</v>
      </c>
      <c r="L96" s="30">
        <v>0</v>
      </c>
    </row>
    <row r="97" spans="2:12" x14ac:dyDescent="0.25">
      <c r="B97" s="147">
        <v>3237</v>
      </c>
      <c r="C97" s="148"/>
      <c r="D97" s="148"/>
      <c r="E97" s="149"/>
      <c r="F97" s="66" t="s">
        <v>161</v>
      </c>
      <c r="G97" s="30">
        <v>0</v>
      </c>
      <c r="H97" s="5">
        <v>6000</v>
      </c>
      <c r="I97" s="5">
        <v>6000</v>
      </c>
      <c r="J97" s="30">
        <v>0</v>
      </c>
      <c r="K97" s="30">
        <v>0</v>
      </c>
      <c r="L97" s="30">
        <v>0</v>
      </c>
    </row>
    <row r="98" spans="2:12" x14ac:dyDescent="0.25">
      <c r="B98" s="147">
        <v>3239</v>
      </c>
      <c r="C98" s="148"/>
      <c r="D98" s="148"/>
      <c r="E98" s="149"/>
      <c r="F98" s="66" t="s">
        <v>104</v>
      </c>
      <c r="G98" s="30">
        <v>0</v>
      </c>
      <c r="H98" s="5">
        <v>2000</v>
      </c>
      <c r="I98" s="5">
        <v>2000</v>
      </c>
      <c r="J98" s="30">
        <v>0</v>
      </c>
      <c r="K98" s="30">
        <v>0</v>
      </c>
      <c r="L98" s="30">
        <v>0</v>
      </c>
    </row>
    <row r="99" spans="2:12" x14ac:dyDescent="0.25">
      <c r="B99" s="141" t="s">
        <v>150</v>
      </c>
      <c r="C99" s="142"/>
      <c r="D99" s="142"/>
      <c r="E99" s="143"/>
      <c r="F99" s="89" t="s">
        <v>151</v>
      </c>
      <c r="G99" s="30">
        <v>0</v>
      </c>
      <c r="H99" s="69">
        <v>2500</v>
      </c>
      <c r="I99" s="69">
        <v>2500</v>
      </c>
      <c r="J99" s="30">
        <v>0</v>
      </c>
      <c r="K99" s="30">
        <v>0</v>
      </c>
      <c r="L99" s="30">
        <v>0</v>
      </c>
    </row>
    <row r="100" spans="2:12" x14ac:dyDescent="0.25">
      <c r="B100" s="141" t="s">
        <v>164</v>
      </c>
      <c r="C100" s="142"/>
      <c r="D100" s="142"/>
      <c r="E100" s="143"/>
      <c r="F100" s="89" t="s">
        <v>165</v>
      </c>
      <c r="G100" s="30">
        <v>0</v>
      </c>
      <c r="H100" s="69">
        <v>2500</v>
      </c>
      <c r="I100" s="69">
        <v>2500</v>
      </c>
      <c r="J100" s="30">
        <v>0</v>
      </c>
      <c r="K100" s="30">
        <v>0</v>
      </c>
      <c r="L100" s="30">
        <v>0</v>
      </c>
    </row>
    <row r="101" spans="2:12" x14ac:dyDescent="0.25">
      <c r="B101" s="144" t="s">
        <v>152</v>
      </c>
      <c r="C101" s="145"/>
      <c r="D101" s="145"/>
      <c r="E101" s="146"/>
      <c r="F101" s="90" t="s">
        <v>153</v>
      </c>
      <c r="G101" s="30">
        <v>0</v>
      </c>
      <c r="H101" s="5">
        <v>2000</v>
      </c>
      <c r="I101" s="5">
        <v>2000</v>
      </c>
      <c r="J101" s="30">
        <v>0</v>
      </c>
      <c r="K101" s="30">
        <v>0</v>
      </c>
      <c r="L101" s="30">
        <v>0</v>
      </c>
    </row>
    <row r="102" spans="2:12" x14ac:dyDescent="0.25">
      <c r="B102" s="144" t="s">
        <v>154</v>
      </c>
      <c r="C102" s="145"/>
      <c r="D102" s="145"/>
      <c r="E102" s="146"/>
      <c r="F102" s="90" t="s">
        <v>155</v>
      </c>
      <c r="G102" s="30">
        <v>0</v>
      </c>
      <c r="H102" s="5">
        <v>500</v>
      </c>
      <c r="I102" s="5">
        <v>500</v>
      </c>
      <c r="J102" s="30">
        <v>0</v>
      </c>
      <c r="K102" s="30">
        <v>0</v>
      </c>
      <c r="L102" s="30">
        <v>0</v>
      </c>
    </row>
    <row r="103" spans="2:12" x14ac:dyDescent="0.25">
      <c r="B103" s="147">
        <v>3</v>
      </c>
      <c r="C103" s="148"/>
      <c r="D103" s="148"/>
      <c r="E103" s="149"/>
      <c r="F103" s="66" t="s">
        <v>3</v>
      </c>
      <c r="G103" s="30">
        <v>0</v>
      </c>
      <c r="H103" s="5">
        <v>2500</v>
      </c>
      <c r="I103" s="5">
        <v>2500</v>
      </c>
      <c r="J103" s="30">
        <v>0</v>
      </c>
      <c r="K103" s="30">
        <v>0</v>
      </c>
      <c r="L103" s="30">
        <v>0</v>
      </c>
    </row>
    <row r="104" spans="2:12" x14ac:dyDescent="0.25">
      <c r="B104" s="147">
        <v>32</v>
      </c>
      <c r="C104" s="148"/>
      <c r="D104" s="148"/>
      <c r="E104" s="149"/>
      <c r="F104" s="66" t="s">
        <v>12</v>
      </c>
      <c r="G104" s="30">
        <v>0</v>
      </c>
      <c r="H104" s="5">
        <v>2500</v>
      </c>
      <c r="I104" s="5">
        <v>2500</v>
      </c>
      <c r="J104" s="30">
        <v>0</v>
      </c>
      <c r="K104" s="30">
        <v>0</v>
      </c>
      <c r="L104" s="30">
        <v>0</v>
      </c>
    </row>
    <row r="105" spans="2:12" x14ac:dyDescent="0.25">
      <c r="B105" s="147">
        <v>3239</v>
      </c>
      <c r="C105" s="148"/>
      <c r="D105" s="148"/>
      <c r="E105" s="149"/>
      <c r="F105" s="66" t="s">
        <v>104</v>
      </c>
      <c r="G105" s="30">
        <v>0</v>
      </c>
      <c r="H105" s="5">
        <v>2500</v>
      </c>
      <c r="I105" s="5">
        <v>2500</v>
      </c>
      <c r="J105" s="30">
        <v>0</v>
      </c>
      <c r="K105" s="30">
        <v>0</v>
      </c>
      <c r="L105" s="30">
        <v>0</v>
      </c>
    </row>
    <row r="106" spans="2:12" x14ac:dyDescent="0.25">
      <c r="B106" s="141" t="s">
        <v>150</v>
      </c>
      <c r="C106" s="142"/>
      <c r="D106" s="142"/>
      <c r="E106" s="143"/>
      <c r="F106" s="89" t="s">
        <v>151</v>
      </c>
      <c r="G106" s="30">
        <v>0</v>
      </c>
      <c r="H106" s="69">
        <v>10000</v>
      </c>
      <c r="I106" s="69">
        <v>10000</v>
      </c>
      <c r="J106" s="30">
        <v>0</v>
      </c>
      <c r="K106" s="30">
        <v>0</v>
      </c>
      <c r="L106" s="30">
        <v>0</v>
      </c>
    </row>
    <row r="107" spans="2:12" x14ac:dyDescent="0.25">
      <c r="B107" s="141">
        <f>'[1]POSEBNI DIO'!B59</f>
        <v>0</v>
      </c>
      <c r="C107" s="142"/>
      <c r="D107" s="142"/>
      <c r="E107" s="143"/>
      <c r="F107" s="89" t="s">
        <v>166</v>
      </c>
      <c r="G107" s="30">
        <v>0</v>
      </c>
      <c r="H107" s="69">
        <v>10000</v>
      </c>
      <c r="I107" s="69">
        <v>10000</v>
      </c>
      <c r="J107" s="30">
        <v>0</v>
      </c>
      <c r="K107" s="30">
        <v>0</v>
      </c>
      <c r="L107" s="30">
        <v>0</v>
      </c>
    </row>
    <row r="108" spans="2:12" x14ac:dyDescent="0.25">
      <c r="B108" s="144" t="s">
        <v>152</v>
      </c>
      <c r="C108" s="145"/>
      <c r="D108" s="145"/>
      <c r="E108" s="146"/>
      <c r="F108" s="90" t="s">
        <v>153</v>
      </c>
      <c r="G108" s="30">
        <v>0</v>
      </c>
      <c r="H108" s="74">
        <v>8000</v>
      </c>
      <c r="I108" s="74">
        <v>8000</v>
      </c>
      <c r="J108" s="30">
        <v>0</v>
      </c>
      <c r="K108" s="30">
        <v>0</v>
      </c>
      <c r="L108" s="30">
        <v>0</v>
      </c>
    </row>
    <row r="109" spans="2:12" x14ac:dyDescent="0.25">
      <c r="B109" s="144" t="s">
        <v>154</v>
      </c>
      <c r="C109" s="145"/>
      <c r="D109" s="145"/>
      <c r="E109" s="146"/>
      <c r="F109" s="90" t="s">
        <v>155</v>
      </c>
      <c r="G109" s="30">
        <v>0</v>
      </c>
      <c r="H109" s="74">
        <v>2000</v>
      </c>
      <c r="I109" s="74">
        <v>2000</v>
      </c>
      <c r="J109" s="30">
        <v>0</v>
      </c>
      <c r="K109" s="30">
        <v>0</v>
      </c>
      <c r="L109" s="30">
        <v>0</v>
      </c>
    </row>
    <row r="110" spans="2:12" x14ac:dyDescent="0.25">
      <c r="B110" s="147">
        <v>3</v>
      </c>
      <c r="C110" s="148"/>
      <c r="D110" s="148"/>
      <c r="E110" s="149"/>
      <c r="F110" s="66" t="s">
        <v>3</v>
      </c>
      <c r="G110" s="30">
        <v>0</v>
      </c>
      <c r="H110" s="5">
        <v>10000</v>
      </c>
      <c r="I110" s="5">
        <v>10000</v>
      </c>
      <c r="J110" s="30">
        <v>0</v>
      </c>
      <c r="K110" s="30">
        <v>0</v>
      </c>
      <c r="L110" s="30">
        <v>0</v>
      </c>
    </row>
    <row r="111" spans="2:12" x14ac:dyDescent="0.25">
      <c r="B111" s="147">
        <v>32</v>
      </c>
      <c r="C111" s="148"/>
      <c r="D111" s="148"/>
      <c r="E111" s="149"/>
      <c r="F111" s="66" t="s">
        <v>12</v>
      </c>
      <c r="G111" s="30">
        <v>0</v>
      </c>
      <c r="H111" s="5">
        <v>10000</v>
      </c>
      <c r="I111" s="5">
        <v>10000</v>
      </c>
      <c r="J111" s="30">
        <v>0</v>
      </c>
      <c r="K111" s="30">
        <v>0</v>
      </c>
      <c r="L111" s="30">
        <v>0</v>
      </c>
    </row>
    <row r="112" spans="2:12" x14ac:dyDescent="0.25">
      <c r="B112" s="147">
        <v>3223</v>
      </c>
      <c r="C112" s="148"/>
      <c r="D112" s="148"/>
      <c r="E112" s="149"/>
      <c r="F112" s="66" t="s">
        <v>96</v>
      </c>
      <c r="G112" s="30">
        <v>0</v>
      </c>
      <c r="H112" s="5">
        <v>500</v>
      </c>
      <c r="I112" s="5">
        <v>500</v>
      </c>
      <c r="J112" s="30">
        <v>0</v>
      </c>
      <c r="K112" s="30">
        <v>0</v>
      </c>
      <c r="L112" s="30">
        <v>0</v>
      </c>
    </row>
    <row r="113" spans="2:12" x14ac:dyDescent="0.25">
      <c r="B113" s="147">
        <v>3225</v>
      </c>
      <c r="C113" s="148"/>
      <c r="D113" s="148"/>
      <c r="E113" s="149"/>
      <c r="F113" s="66" t="s">
        <v>112</v>
      </c>
      <c r="G113" s="30">
        <v>0</v>
      </c>
      <c r="H113" s="5">
        <v>500</v>
      </c>
      <c r="I113" s="5">
        <v>500</v>
      </c>
      <c r="J113" s="30">
        <v>0</v>
      </c>
      <c r="K113" s="30">
        <v>0</v>
      </c>
      <c r="L113" s="30">
        <v>0</v>
      </c>
    </row>
    <row r="114" spans="2:12" x14ac:dyDescent="0.25">
      <c r="B114" s="147">
        <v>3231</v>
      </c>
      <c r="C114" s="148"/>
      <c r="D114" s="148"/>
      <c r="E114" s="149"/>
      <c r="F114" s="66" t="s">
        <v>167</v>
      </c>
      <c r="G114" s="30">
        <v>0</v>
      </c>
      <c r="H114" s="5">
        <v>1000</v>
      </c>
      <c r="I114" s="5">
        <v>1000</v>
      </c>
      <c r="J114" s="30">
        <v>0</v>
      </c>
      <c r="K114" s="30">
        <v>0</v>
      </c>
      <c r="L114" s="30">
        <v>0</v>
      </c>
    </row>
    <row r="115" spans="2:12" x14ac:dyDescent="0.25">
      <c r="B115" s="147">
        <v>3237</v>
      </c>
      <c r="C115" s="148"/>
      <c r="D115" s="148"/>
      <c r="E115" s="149"/>
      <c r="F115" s="66" t="s">
        <v>161</v>
      </c>
      <c r="G115" s="30">
        <v>0</v>
      </c>
      <c r="H115" s="5">
        <v>8000</v>
      </c>
      <c r="I115" s="5">
        <v>8000</v>
      </c>
      <c r="J115" s="30">
        <v>0</v>
      </c>
      <c r="K115" s="30">
        <v>0</v>
      </c>
      <c r="L115" s="30">
        <v>0</v>
      </c>
    </row>
    <row r="116" spans="2:12" x14ac:dyDescent="0.25">
      <c r="B116" s="150" t="s">
        <v>150</v>
      </c>
      <c r="C116" s="151"/>
      <c r="D116" s="151"/>
      <c r="E116" s="152"/>
      <c r="F116" s="93" t="s">
        <v>151</v>
      </c>
      <c r="G116" s="94">
        <v>0</v>
      </c>
      <c r="H116" s="95">
        <v>23000</v>
      </c>
      <c r="I116" s="95">
        <v>23000</v>
      </c>
      <c r="J116" s="94">
        <v>0</v>
      </c>
      <c r="K116" s="94">
        <v>0</v>
      </c>
      <c r="L116" s="94">
        <v>0</v>
      </c>
    </row>
    <row r="117" spans="2:12" ht="25.5" x14ac:dyDescent="0.25">
      <c r="B117" s="150" t="s">
        <v>168</v>
      </c>
      <c r="C117" s="151"/>
      <c r="D117" s="151"/>
      <c r="E117" s="152"/>
      <c r="F117" s="93" t="s">
        <v>169</v>
      </c>
      <c r="G117" s="94">
        <v>0</v>
      </c>
      <c r="H117" s="95">
        <v>23000</v>
      </c>
      <c r="I117" s="95">
        <v>23000</v>
      </c>
      <c r="J117" s="94">
        <v>0</v>
      </c>
      <c r="K117" s="94">
        <v>0</v>
      </c>
      <c r="L117" s="94">
        <v>0</v>
      </c>
    </row>
    <row r="118" spans="2:12" x14ac:dyDescent="0.25">
      <c r="B118" s="153" t="s">
        <v>152</v>
      </c>
      <c r="C118" s="154"/>
      <c r="D118" s="154"/>
      <c r="E118" s="155"/>
      <c r="F118" s="96" t="s">
        <v>153</v>
      </c>
      <c r="G118" s="94">
        <v>0</v>
      </c>
      <c r="H118" s="97">
        <v>20000</v>
      </c>
      <c r="I118" s="97">
        <v>20000</v>
      </c>
      <c r="J118" s="94">
        <v>0</v>
      </c>
      <c r="K118" s="94">
        <v>0</v>
      </c>
      <c r="L118" s="94">
        <v>0</v>
      </c>
    </row>
    <row r="119" spans="2:12" x14ac:dyDescent="0.25">
      <c r="B119" s="153" t="s">
        <v>154</v>
      </c>
      <c r="C119" s="154"/>
      <c r="D119" s="154"/>
      <c r="E119" s="155"/>
      <c r="F119" s="96" t="s">
        <v>155</v>
      </c>
      <c r="G119" s="94">
        <v>0</v>
      </c>
      <c r="H119" s="97">
        <v>3000</v>
      </c>
      <c r="I119" s="97">
        <v>3000</v>
      </c>
      <c r="J119" s="94">
        <v>0</v>
      </c>
      <c r="K119" s="94">
        <v>0</v>
      </c>
      <c r="L119" s="94">
        <v>0</v>
      </c>
    </row>
    <row r="120" spans="2:12" x14ac:dyDescent="0.25">
      <c r="B120" s="138">
        <v>3</v>
      </c>
      <c r="C120" s="139"/>
      <c r="D120" s="139"/>
      <c r="E120" s="140"/>
      <c r="F120" s="98" t="s">
        <v>3</v>
      </c>
      <c r="G120" s="94">
        <v>0</v>
      </c>
      <c r="H120" s="99">
        <v>23000</v>
      </c>
      <c r="I120" s="99">
        <v>23000</v>
      </c>
      <c r="J120" s="94">
        <v>0</v>
      </c>
      <c r="K120" s="94">
        <v>0</v>
      </c>
      <c r="L120" s="94">
        <v>0</v>
      </c>
    </row>
    <row r="121" spans="2:12" x14ac:dyDescent="0.25">
      <c r="B121" s="138">
        <v>32</v>
      </c>
      <c r="C121" s="139"/>
      <c r="D121" s="139"/>
      <c r="E121" s="140"/>
      <c r="F121" s="98" t="s">
        <v>12</v>
      </c>
      <c r="G121" s="94">
        <v>0</v>
      </c>
      <c r="H121" s="99">
        <v>23000</v>
      </c>
      <c r="I121" s="99">
        <v>23000</v>
      </c>
      <c r="J121" s="94">
        <v>0</v>
      </c>
      <c r="K121" s="94">
        <v>0</v>
      </c>
      <c r="L121" s="94">
        <v>0</v>
      </c>
    </row>
    <row r="122" spans="2:12" x14ac:dyDescent="0.25">
      <c r="B122" s="138">
        <v>3237</v>
      </c>
      <c r="C122" s="139"/>
      <c r="D122" s="139"/>
      <c r="E122" s="140"/>
      <c r="F122" s="98" t="s">
        <v>161</v>
      </c>
      <c r="G122" s="94">
        <v>0</v>
      </c>
      <c r="H122" s="99">
        <v>23000</v>
      </c>
      <c r="I122" s="99">
        <v>23000</v>
      </c>
      <c r="J122" s="94">
        <v>0</v>
      </c>
      <c r="K122" s="94">
        <v>0</v>
      </c>
      <c r="L122" s="94">
        <v>0</v>
      </c>
    </row>
    <row r="123" spans="2:12" x14ac:dyDescent="0.25">
      <c r="F123" s="60"/>
      <c r="G123" s="60"/>
      <c r="H123" s="60"/>
      <c r="I123" s="60"/>
      <c r="J123" s="60"/>
      <c r="K123" s="60"/>
      <c r="L123" s="60"/>
    </row>
    <row r="124" spans="2:12" x14ac:dyDescent="0.25">
      <c r="F124" s="92"/>
      <c r="G124" s="92"/>
      <c r="H124" s="92"/>
      <c r="I124" s="92"/>
      <c r="J124" s="92"/>
      <c r="K124" s="92"/>
      <c r="L124" s="92"/>
    </row>
  </sheetData>
  <mergeCells count="56">
    <mergeCell ref="B8:F8"/>
    <mergeCell ref="B9:F9"/>
    <mergeCell ref="B26:F26"/>
    <mergeCell ref="B27:F27"/>
    <mergeCell ref="B2:L2"/>
    <mergeCell ref="B4:L4"/>
    <mergeCell ref="B6:L6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14:E114"/>
    <mergeCell ref="B115:E115"/>
    <mergeCell ref="B116:E116"/>
    <mergeCell ref="B107:E107"/>
    <mergeCell ref="B108:E108"/>
    <mergeCell ref="B109:E109"/>
    <mergeCell ref="B110:E110"/>
    <mergeCell ref="B111:E111"/>
    <mergeCell ref="B122:E122"/>
    <mergeCell ref="B74:E74"/>
    <mergeCell ref="B75:E75"/>
    <mergeCell ref="B76:E76"/>
    <mergeCell ref="B77:E77"/>
    <mergeCell ref="B78:E78"/>
    <mergeCell ref="B79:E79"/>
    <mergeCell ref="B80:E80"/>
    <mergeCell ref="B81:E81"/>
    <mergeCell ref="B117:E117"/>
    <mergeCell ref="B118:E118"/>
    <mergeCell ref="B119:E119"/>
    <mergeCell ref="B120:E120"/>
    <mergeCell ref="B121:E121"/>
    <mergeCell ref="B112:E112"/>
    <mergeCell ref="B113:E113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workbookViewId="0">
      <selection activeCell="H6" sqref="H6:H2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3" t="s">
        <v>31</v>
      </c>
      <c r="C2" s="113"/>
      <c r="D2" s="113"/>
      <c r="E2" s="113"/>
      <c r="F2" s="113"/>
      <c r="G2" s="113"/>
      <c r="H2" s="113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9" t="s">
        <v>7</v>
      </c>
      <c r="C4" s="39" t="s">
        <v>48</v>
      </c>
      <c r="D4" s="39" t="s">
        <v>138</v>
      </c>
      <c r="E4" s="39" t="s">
        <v>139</v>
      </c>
      <c r="F4" s="39" t="s">
        <v>140</v>
      </c>
      <c r="G4" s="39" t="s">
        <v>14</v>
      </c>
      <c r="H4" s="39" t="s">
        <v>38</v>
      </c>
    </row>
    <row r="5" spans="2:8" x14ac:dyDescent="0.25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16</v>
      </c>
      <c r="H5" s="39" t="s">
        <v>17</v>
      </c>
    </row>
    <row r="6" spans="2:8" x14ac:dyDescent="0.25">
      <c r="B6" s="7" t="s">
        <v>30</v>
      </c>
      <c r="C6" s="51">
        <v>37802</v>
      </c>
      <c r="D6" s="6">
        <v>447187</v>
      </c>
      <c r="E6" s="6">
        <v>447187</v>
      </c>
      <c r="F6" s="51">
        <v>47727</v>
      </c>
      <c r="G6" s="50">
        <v>126.25</v>
      </c>
      <c r="H6" s="50">
        <v>10.67</v>
      </c>
    </row>
    <row r="7" spans="2:8" x14ac:dyDescent="0.25">
      <c r="B7" s="7" t="s">
        <v>28</v>
      </c>
      <c r="C7" s="51">
        <v>37802</v>
      </c>
      <c r="D7" s="5">
        <v>131885</v>
      </c>
      <c r="E7" s="5">
        <v>131885</v>
      </c>
      <c r="F7" s="51">
        <v>42411</v>
      </c>
      <c r="G7" s="50">
        <v>112.19</v>
      </c>
      <c r="H7" s="50">
        <v>32.15</v>
      </c>
    </row>
    <row r="8" spans="2:8" x14ac:dyDescent="0.25">
      <c r="B8" s="33" t="s">
        <v>27</v>
      </c>
      <c r="C8" s="51">
        <v>37802</v>
      </c>
      <c r="D8" s="5">
        <v>131885</v>
      </c>
      <c r="E8" s="5">
        <v>131885</v>
      </c>
      <c r="F8" s="51">
        <v>42411</v>
      </c>
      <c r="G8" s="50">
        <v>112.19</v>
      </c>
      <c r="H8" s="50">
        <v>32.15</v>
      </c>
    </row>
    <row r="9" spans="2:8" x14ac:dyDescent="0.25">
      <c r="B9" s="7" t="s">
        <v>26</v>
      </c>
      <c r="C9" s="50">
        <v>0</v>
      </c>
      <c r="D9" s="6">
        <v>5000</v>
      </c>
      <c r="E9" s="6">
        <v>5000</v>
      </c>
      <c r="F9" s="50">
        <v>0</v>
      </c>
      <c r="G9" s="50">
        <v>0</v>
      </c>
      <c r="H9" s="50">
        <v>0</v>
      </c>
    </row>
    <row r="10" spans="2:8" x14ac:dyDescent="0.25">
      <c r="B10" s="32" t="s">
        <v>25</v>
      </c>
      <c r="C10" s="50">
        <v>0</v>
      </c>
      <c r="D10" s="6">
        <v>5000</v>
      </c>
      <c r="E10" s="6">
        <v>5000</v>
      </c>
      <c r="F10" s="50">
        <v>915</v>
      </c>
      <c r="G10" s="50">
        <v>0</v>
      </c>
      <c r="H10" s="50">
        <v>18.3</v>
      </c>
    </row>
    <row r="11" spans="2:8" x14ac:dyDescent="0.25">
      <c r="B11" s="7" t="s">
        <v>113</v>
      </c>
      <c r="C11" s="50">
        <v>0</v>
      </c>
      <c r="D11" s="6">
        <v>306065</v>
      </c>
      <c r="E11" s="6">
        <v>306065</v>
      </c>
      <c r="F11" s="50">
        <v>0</v>
      </c>
      <c r="G11" s="50">
        <v>0</v>
      </c>
      <c r="H11" s="50">
        <v>0</v>
      </c>
    </row>
    <row r="12" spans="2:8" x14ac:dyDescent="0.25">
      <c r="B12" s="33" t="s">
        <v>114</v>
      </c>
      <c r="C12" s="50">
        <v>0</v>
      </c>
      <c r="D12" s="6">
        <v>59735</v>
      </c>
      <c r="E12" s="6">
        <v>59735</v>
      </c>
      <c r="F12" s="51">
        <v>4400</v>
      </c>
      <c r="G12" s="50">
        <v>0</v>
      </c>
      <c r="H12" s="50">
        <v>7.36</v>
      </c>
    </row>
    <row r="13" spans="2:8" x14ac:dyDescent="0.25">
      <c r="B13" s="32" t="s">
        <v>115</v>
      </c>
      <c r="C13" s="50">
        <v>0</v>
      </c>
      <c r="D13" s="6">
        <v>246330</v>
      </c>
      <c r="E13" s="6">
        <v>246330</v>
      </c>
      <c r="F13" s="50">
        <v>0</v>
      </c>
      <c r="G13" s="50">
        <v>0</v>
      </c>
      <c r="H13" s="50">
        <v>0</v>
      </c>
    </row>
    <row r="14" spans="2:8" ht="15.75" customHeight="1" x14ac:dyDescent="0.25">
      <c r="B14" s="7" t="s">
        <v>29</v>
      </c>
      <c r="C14" s="51">
        <v>36152</v>
      </c>
      <c r="D14" s="6">
        <v>447187</v>
      </c>
      <c r="E14" s="6">
        <v>447187</v>
      </c>
      <c r="F14" s="51">
        <v>43261</v>
      </c>
      <c r="G14" s="50">
        <v>119.66</v>
      </c>
      <c r="H14" s="50">
        <v>9.67</v>
      </c>
    </row>
    <row r="15" spans="2:8" ht="15.75" customHeight="1" x14ac:dyDescent="0.25">
      <c r="B15" s="7" t="s">
        <v>28</v>
      </c>
      <c r="C15" s="51">
        <v>32448</v>
      </c>
      <c r="D15" s="5">
        <v>131885</v>
      </c>
      <c r="E15" s="5">
        <v>131885</v>
      </c>
      <c r="F15" s="51">
        <v>32448</v>
      </c>
      <c r="G15" s="50">
        <v>100</v>
      </c>
      <c r="H15" s="50">
        <v>24.6</v>
      </c>
    </row>
    <row r="16" spans="2:8" x14ac:dyDescent="0.25">
      <c r="B16" s="33" t="s">
        <v>27</v>
      </c>
      <c r="C16" s="51">
        <v>32448</v>
      </c>
      <c r="D16" s="5">
        <v>131885</v>
      </c>
      <c r="E16" s="5">
        <v>131885</v>
      </c>
      <c r="F16" s="51">
        <v>32448</v>
      </c>
      <c r="G16" s="50">
        <v>100</v>
      </c>
      <c r="H16" s="50">
        <v>24.6</v>
      </c>
    </row>
    <row r="17" spans="2:8" x14ac:dyDescent="0.25">
      <c r="B17" s="7" t="s">
        <v>26</v>
      </c>
      <c r="C17" s="51">
        <v>3205</v>
      </c>
      <c r="D17" s="6">
        <v>5000</v>
      </c>
      <c r="E17" s="6">
        <v>5000</v>
      </c>
      <c r="F17" s="51">
        <v>4465</v>
      </c>
      <c r="G17" s="50">
        <v>139.31</v>
      </c>
      <c r="H17" s="50">
        <v>89.3</v>
      </c>
    </row>
    <row r="18" spans="2:8" x14ac:dyDescent="0.25">
      <c r="B18" s="32" t="s">
        <v>25</v>
      </c>
      <c r="C18" s="51">
        <v>3205</v>
      </c>
      <c r="D18" s="6">
        <v>5000</v>
      </c>
      <c r="E18" s="6">
        <v>5000</v>
      </c>
      <c r="F18" s="51">
        <v>4465</v>
      </c>
      <c r="G18" s="50">
        <v>139.31</v>
      </c>
      <c r="H18" s="50">
        <v>89.3</v>
      </c>
    </row>
    <row r="19" spans="2:8" x14ac:dyDescent="0.25">
      <c r="B19" s="7" t="s">
        <v>113</v>
      </c>
      <c r="C19" s="51">
        <v>0</v>
      </c>
      <c r="D19" s="6">
        <v>306065</v>
      </c>
      <c r="E19" s="6">
        <v>306065</v>
      </c>
      <c r="F19" s="51">
        <v>4400</v>
      </c>
      <c r="G19" s="50">
        <v>0</v>
      </c>
      <c r="H19" s="50">
        <v>1.43</v>
      </c>
    </row>
    <row r="20" spans="2:8" x14ac:dyDescent="0.25">
      <c r="B20" s="33" t="s">
        <v>114</v>
      </c>
      <c r="C20" s="50">
        <v>0</v>
      </c>
      <c r="D20" s="6">
        <v>59735</v>
      </c>
      <c r="E20" s="6">
        <v>59735</v>
      </c>
      <c r="F20" s="51">
        <v>4400</v>
      </c>
      <c r="G20" s="50">
        <v>0</v>
      </c>
      <c r="H20" s="50">
        <v>7.36</v>
      </c>
    </row>
    <row r="21" spans="2:8" x14ac:dyDescent="0.25">
      <c r="B21" s="32" t="s">
        <v>115</v>
      </c>
      <c r="C21" s="50">
        <v>0</v>
      </c>
      <c r="D21" s="6">
        <v>246330</v>
      </c>
      <c r="E21" s="6">
        <v>246330</v>
      </c>
      <c r="F21" s="50">
        <v>0</v>
      </c>
      <c r="G21" s="50">
        <v>0</v>
      </c>
      <c r="H21" s="50">
        <v>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"/>
  <sheetViews>
    <sheetView workbookViewId="0">
      <selection activeCell="G6" sqref="G6:H1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3" t="s">
        <v>35</v>
      </c>
      <c r="C2" s="113"/>
      <c r="D2" s="113"/>
      <c r="E2" s="113"/>
      <c r="F2" s="113"/>
      <c r="G2" s="113"/>
      <c r="H2" s="113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9" t="s">
        <v>7</v>
      </c>
      <c r="C4" s="39" t="s">
        <v>55</v>
      </c>
      <c r="D4" s="39" t="s">
        <v>138</v>
      </c>
      <c r="E4" s="39" t="s">
        <v>139</v>
      </c>
      <c r="F4" s="39" t="s">
        <v>142</v>
      </c>
      <c r="G4" s="39" t="s">
        <v>14</v>
      </c>
      <c r="H4" s="39" t="s">
        <v>38</v>
      </c>
    </row>
    <row r="5" spans="2:8" x14ac:dyDescent="0.25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16</v>
      </c>
      <c r="H5" s="39" t="s">
        <v>17</v>
      </c>
    </row>
    <row r="6" spans="2:8" ht="15.75" customHeight="1" x14ac:dyDescent="0.25">
      <c r="B6" s="7" t="s">
        <v>29</v>
      </c>
      <c r="C6" s="55">
        <v>38452.93</v>
      </c>
      <c r="D6" s="68">
        <v>447187</v>
      </c>
      <c r="E6" s="68">
        <v>447187</v>
      </c>
      <c r="F6" s="55">
        <v>43261.42</v>
      </c>
      <c r="G6" s="50">
        <v>112.5</v>
      </c>
      <c r="H6" s="50">
        <v>9.67</v>
      </c>
    </row>
    <row r="7" spans="2:8" ht="15.75" customHeight="1" x14ac:dyDescent="0.25">
      <c r="B7" s="7" t="s">
        <v>8</v>
      </c>
      <c r="C7" s="55">
        <v>24059.17</v>
      </c>
      <c r="D7" s="5">
        <v>68137</v>
      </c>
      <c r="E7" s="5">
        <v>68137</v>
      </c>
      <c r="F7" s="55">
        <v>43261.42</v>
      </c>
      <c r="G7" s="50">
        <v>179.81</v>
      </c>
      <c r="H7" s="50">
        <v>63.49</v>
      </c>
    </row>
    <row r="8" spans="2:8" x14ac:dyDescent="0.25">
      <c r="B8" s="34" t="s">
        <v>9</v>
      </c>
      <c r="C8" s="55">
        <v>24059.17</v>
      </c>
      <c r="D8" s="5">
        <v>68137</v>
      </c>
      <c r="E8" s="5">
        <v>68137</v>
      </c>
      <c r="F8" s="55">
        <v>43261.42</v>
      </c>
      <c r="G8" s="50">
        <v>179.81</v>
      </c>
      <c r="H8" s="50">
        <v>63.49</v>
      </c>
    </row>
    <row r="9" spans="2:8" x14ac:dyDescent="0.25">
      <c r="B9" s="7" t="s">
        <v>116</v>
      </c>
      <c r="C9" s="107">
        <v>14393.76</v>
      </c>
      <c r="D9" s="6">
        <v>379050</v>
      </c>
      <c r="E9" s="6">
        <v>379050</v>
      </c>
      <c r="F9" s="55">
        <v>0</v>
      </c>
      <c r="G9" s="50">
        <v>0</v>
      </c>
      <c r="H9" s="50">
        <v>0</v>
      </c>
    </row>
    <row r="10" spans="2:8" x14ac:dyDescent="0.25">
      <c r="B10" s="32" t="s">
        <v>127</v>
      </c>
      <c r="C10" s="107">
        <v>14393.76</v>
      </c>
      <c r="D10" s="6">
        <v>379050</v>
      </c>
      <c r="E10" s="6">
        <v>379050</v>
      </c>
      <c r="F10" s="55">
        <v>0</v>
      </c>
      <c r="G10" s="50">
        <v>0</v>
      </c>
      <c r="H10" s="50"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"/>
  <sheetViews>
    <sheetView topLeftCell="A4" workbookViewId="0">
      <selection activeCell="L12" sqref="L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13" t="s">
        <v>54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ht="15.75" customHeight="1" x14ac:dyDescent="0.25">
      <c r="B3" s="113" t="s">
        <v>32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56" t="s">
        <v>7</v>
      </c>
      <c r="C5" s="157"/>
      <c r="D5" s="157"/>
      <c r="E5" s="157"/>
      <c r="F5" s="158"/>
      <c r="G5" s="41" t="s">
        <v>48</v>
      </c>
      <c r="H5" s="39" t="s">
        <v>138</v>
      </c>
      <c r="I5" s="41" t="s">
        <v>141</v>
      </c>
      <c r="J5" s="41" t="s">
        <v>48</v>
      </c>
      <c r="K5" s="41" t="s">
        <v>14</v>
      </c>
      <c r="L5" s="41" t="s">
        <v>38</v>
      </c>
    </row>
    <row r="6" spans="2:12" ht="20.25" customHeight="1" x14ac:dyDescent="0.25">
      <c r="B6" s="156">
        <v>1</v>
      </c>
      <c r="C6" s="157"/>
      <c r="D6" s="157"/>
      <c r="E6" s="157"/>
      <c r="F6" s="158"/>
      <c r="G6" s="41">
        <v>2</v>
      </c>
      <c r="H6" s="41">
        <v>3</v>
      </c>
      <c r="I6" s="41">
        <v>4</v>
      </c>
      <c r="J6" s="41">
        <v>5</v>
      </c>
      <c r="K6" s="41" t="s">
        <v>16</v>
      </c>
      <c r="L6" s="41" t="s">
        <v>17</v>
      </c>
    </row>
    <row r="7" spans="2:12" ht="20.25" customHeight="1" x14ac:dyDescent="0.25">
      <c r="B7" s="165" t="s">
        <v>126</v>
      </c>
      <c r="C7" s="166"/>
      <c r="D7" s="166"/>
      <c r="E7" s="166"/>
      <c r="F7" s="167"/>
      <c r="G7" s="56"/>
      <c r="H7" s="56"/>
      <c r="I7" s="56"/>
      <c r="J7" s="56"/>
      <c r="K7" s="56"/>
      <c r="L7" s="56"/>
    </row>
    <row r="8" spans="2:12" ht="27" customHeight="1" x14ac:dyDescent="0.25">
      <c r="B8" s="165" t="s">
        <v>122</v>
      </c>
      <c r="C8" s="166"/>
      <c r="D8" s="166"/>
      <c r="E8" s="166"/>
      <c r="F8" s="167"/>
      <c r="G8" s="57"/>
      <c r="H8" s="57"/>
      <c r="I8" s="57"/>
      <c r="J8" s="57"/>
      <c r="K8" s="57"/>
      <c r="L8" s="57"/>
    </row>
    <row r="9" spans="2:12" x14ac:dyDescent="0.25">
      <c r="B9" s="7">
        <v>9</v>
      </c>
      <c r="C9" s="7"/>
      <c r="D9" s="7"/>
      <c r="E9" s="7"/>
      <c r="F9" s="7" t="s">
        <v>117</v>
      </c>
      <c r="G9" s="54">
        <v>16905.32</v>
      </c>
      <c r="H9" s="54">
        <v>4237</v>
      </c>
      <c r="I9" s="54">
        <v>4237</v>
      </c>
      <c r="J9" s="54">
        <v>4237</v>
      </c>
      <c r="K9" s="30">
        <v>25</v>
      </c>
      <c r="L9" s="30">
        <v>100</v>
      </c>
    </row>
    <row r="10" spans="2:12" x14ac:dyDescent="0.25">
      <c r="B10" s="7"/>
      <c r="C10" s="11">
        <v>92</v>
      </c>
      <c r="D10" s="11"/>
      <c r="E10" s="11"/>
      <c r="F10" s="11" t="s">
        <v>118</v>
      </c>
      <c r="G10" s="54">
        <v>16905.32</v>
      </c>
      <c r="H10" s="54">
        <v>4237</v>
      </c>
      <c r="I10" s="54">
        <v>4237</v>
      </c>
      <c r="J10" s="54">
        <v>4237</v>
      </c>
      <c r="K10" s="30">
        <v>25</v>
      </c>
      <c r="L10" s="30">
        <v>100</v>
      </c>
    </row>
    <row r="11" spans="2:12" x14ac:dyDescent="0.25">
      <c r="B11" s="8"/>
      <c r="C11" s="8"/>
      <c r="D11" s="8">
        <v>922</v>
      </c>
      <c r="E11" s="8" t="s">
        <v>120</v>
      </c>
      <c r="F11" s="31" t="s">
        <v>119</v>
      </c>
      <c r="G11" s="54">
        <v>16905.32</v>
      </c>
      <c r="H11" s="54">
        <v>4237</v>
      </c>
      <c r="I11" s="54">
        <v>4237</v>
      </c>
      <c r="J11" s="54">
        <v>4237</v>
      </c>
      <c r="K11" s="30">
        <v>25</v>
      </c>
      <c r="L11" s="30">
        <v>100</v>
      </c>
    </row>
    <row r="12" spans="2:12" x14ac:dyDescent="0.25">
      <c r="B12" s="8"/>
      <c r="C12" s="8"/>
      <c r="D12" s="8"/>
      <c r="E12" s="8">
        <v>9221</v>
      </c>
      <c r="F12" s="31" t="s">
        <v>121</v>
      </c>
      <c r="G12" s="54">
        <v>16905.32</v>
      </c>
      <c r="H12" s="54">
        <v>4237</v>
      </c>
      <c r="I12" s="54">
        <v>4237</v>
      </c>
      <c r="J12" s="54">
        <v>4237</v>
      </c>
      <c r="K12" s="30">
        <v>25</v>
      </c>
      <c r="L12" s="30">
        <v>100</v>
      </c>
    </row>
    <row r="13" spans="2:12" ht="30.75" customHeight="1" x14ac:dyDescent="0.25">
      <c r="B13" s="168" t="s">
        <v>123</v>
      </c>
      <c r="C13" s="169"/>
      <c r="D13" s="169"/>
      <c r="E13" s="169"/>
      <c r="F13" s="170"/>
      <c r="G13" s="54"/>
      <c r="H13" s="54"/>
      <c r="I13" s="54"/>
      <c r="J13" s="54"/>
      <c r="K13" s="30"/>
      <c r="L13" s="30"/>
    </row>
    <row r="14" spans="2:12" x14ac:dyDescent="0.25">
      <c r="B14" s="162" t="s">
        <v>124</v>
      </c>
      <c r="C14" s="163"/>
      <c r="D14" s="163"/>
      <c r="E14" s="163"/>
      <c r="F14" s="164"/>
      <c r="G14" s="54">
        <v>16905.32</v>
      </c>
      <c r="H14" s="54">
        <v>4237</v>
      </c>
      <c r="I14" s="54">
        <v>4237</v>
      </c>
      <c r="J14" s="54">
        <v>4237</v>
      </c>
      <c r="K14" s="30">
        <v>25</v>
      </c>
      <c r="L14" s="30">
        <v>100</v>
      </c>
    </row>
    <row r="15" spans="2:12" x14ac:dyDescent="0.25">
      <c r="B15" s="12">
        <v>5</v>
      </c>
      <c r="C15" s="12"/>
      <c r="D15" s="12"/>
      <c r="E15" s="12"/>
      <c r="F15" s="24" t="s">
        <v>125</v>
      </c>
      <c r="G15" s="54">
        <v>16905.32</v>
      </c>
      <c r="H15" s="54">
        <v>4237</v>
      </c>
      <c r="I15" s="54">
        <v>4237</v>
      </c>
      <c r="J15" s="54">
        <v>4237</v>
      </c>
      <c r="K15" s="30">
        <v>25</v>
      </c>
      <c r="L15" s="30">
        <v>100</v>
      </c>
    </row>
    <row r="16" spans="2:12" x14ac:dyDescent="0.25">
      <c r="B16" s="11"/>
      <c r="C16" s="11">
        <v>51</v>
      </c>
      <c r="D16" s="11"/>
      <c r="E16" s="11"/>
      <c r="F16" s="24" t="s">
        <v>125</v>
      </c>
      <c r="G16" s="54">
        <v>16905.32</v>
      </c>
      <c r="H16" s="54">
        <v>4237</v>
      </c>
      <c r="I16" s="54">
        <v>4237</v>
      </c>
      <c r="J16" s="54">
        <v>4237</v>
      </c>
      <c r="K16" s="30">
        <v>25</v>
      </c>
      <c r="L16" s="30">
        <v>100</v>
      </c>
    </row>
    <row r="17" spans="11:11" x14ac:dyDescent="0.25">
      <c r="K17" s="60"/>
    </row>
  </sheetData>
  <mergeCells count="8">
    <mergeCell ref="B14:F14"/>
    <mergeCell ref="B7:F7"/>
    <mergeCell ref="B5:F5"/>
    <mergeCell ref="B2:L2"/>
    <mergeCell ref="B3:L3"/>
    <mergeCell ref="B6:F6"/>
    <mergeCell ref="B8:F8"/>
    <mergeCell ref="B13:F13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D32" sqref="D3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3" t="s">
        <v>33</v>
      </c>
      <c r="C2" s="113"/>
      <c r="D2" s="113"/>
      <c r="E2" s="113"/>
      <c r="F2" s="113"/>
      <c r="G2" s="113"/>
      <c r="H2" s="113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9" t="s">
        <v>7</v>
      </c>
      <c r="C4" s="39" t="s">
        <v>47</v>
      </c>
      <c r="D4" s="39" t="s">
        <v>39</v>
      </c>
      <c r="E4" s="39" t="s">
        <v>37</v>
      </c>
      <c r="F4" s="39" t="s">
        <v>48</v>
      </c>
      <c r="G4" s="39" t="s">
        <v>14</v>
      </c>
      <c r="H4" s="39" t="s">
        <v>38</v>
      </c>
    </row>
    <row r="5" spans="2:8" x14ac:dyDescent="0.25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16</v>
      </c>
      <c r="H5" s="39" t="s">
        <v>17</v>
      </c>
    </row>
    <row r="6" spans="2:8" x14ac:dyDescent="0.25">
      <c r="B6" s="7" t="s">
        <v>34</v>
      </c>
      <c r="C6" s="5"/>
      <c r="D6" s="5"/>
      <c r="E6" s="6"/>
      <c r="F6" s="30"/>
      <c r="G6" s="30"/>
      <c r="H6" s="30"/>
    </row>
    <row r="7" spans="2:8" x14ac:dyDescent="0.25">
      <c r="B7" s="7" t="s">
        <v>28</v>
      </c>
      <c r="C7" s="5"/>
      <c r="D7" s="5"/>
      <c r="E7" s="5"/>
      <c r="F7" s="30"/>
      <c r="G7" s="30"/>
      <c r="H7" s="30"/>
    </row>
    <row r="8" spans="2:8" x14ac:dyDescent="0.25">
      <c r="B8" s="33" t="s">
        <v>27</v>
      </c>
      <c r="C8" s="5"/>
      <c r="D8" s="5"/>
      <c r="E8" s="5"/>
      <c r="F8" s="30"/>
      <c r="G8" s="30"/>
      <c r="H8" s="30"/>
    </row>
    <row r="9" spans="2:8" x14ac:dyDescent="0.25">
      <c r="B9" s="58" t="s">
        <v>132</v>
      </c>
      <c r="C9" s="5"/>
      <c r="D9" s="5"/>
      <c r="E9" s="5"/>
      <c r="F9" s="30"/>
      <c r="G9" s="30"/>
      <c r="H9" s="30"/>
    </row>
    <row r="10" spans="2:8" x14ac:dyDescent="0.25">
      <c r="B10" s="58" t="s">
        <v>133</v>
      </c>
      <c r="C10" s="5"/>
      <c r="D10" s="5"/>
      <c r="E10" s="5"/>
      <c r="F10" s="30"/>
      <c r="G10" s="30"/>
      <c r="H10" s="30"/>
    </row>
    <row r="11" spans="2:8" x14ac:dyDescent="0.25">
      <c r="B11" s="7" t="s">
        <v>134</v>
      </c>
      <c r="C11" s="5"/>
      <c r="D11" s="5"/>
      <c r="E11" s="6"/>
      <c r="F11" s="30"/>
      <c r="G11" s="30"/>
      <c r="H11" s="30"/>
    </row>
    <row r="12" spans="2:8" x14ac:dyDescent="0.25">
      <c r="B12" s="32" t="s">
        <v>135</v>
      </c>
      <c r="C12" s="5"/>
      <c r="D12" s="5"/>
      <c r="E12" s="6"/>
      <c r="F12" s="30"/>
      <c r="G12" s="30"/>
      <c r="H12" s="30"/>
    </row>
    <row r="13" spans="2:8" ht="15.75" customHeight="1" x14ac:dyDescent="0.25">
      <c r="B13" s="7" t="s">
        <v>26</v>
      </c>
      <c r="C13" s="5"/>
      <c r="D13" s="5"/>
      <c r="E13" s="6"/>
      <c r="F13" s="30"/>
      <c r="G13" s="30"/>
      <c r="H13" s="30"/>
    </row>
    <row r="14" spans="2:8" ht="15.75" customHeight="1" x14ac:dyDescent="0.25">
      <c r="B14" s="32" t="s">
        <v>25</v>
      </c>
      <c r="C14" s="5"/>
      <c r="D14" s="5"/>
      <c r="E14" s="6"/>
      <c r="F14" s="30"/>
      <c r="G14" s="30"/>
      <c r="H14" s="30"/>
    </row>
    <row r="15" spans="2:8" x14ac:dyDescent="0.25">
      <c r="B15" s="11" t="s">
        <v>13</v>
      </c>
      <c r="C15" s="5"/>
      <c r="D15" s="5"/>
      <c r="E15" s="6"/>
      <c r="F15" s="30"/>
      <c r="G15" s="30"/>
      <c r="H15" s="30"/>
    </row>
    <row r="16" spans="2:8" x14ac:dyDescent="0.25">
      <c r="B16" s="32"/>
      <c r="C16" s="5"/>
      <c r="D16" s="5"/>
      <c r="E16" s="6"/>
      <c r="F16" s="30"/>
      <c r="G16" s="30"/>
      <c r="H16" s="30"/>
    </row>
    <row r="17" spans="2:8" x14ac:dyDescent="0.25">
      <c r="B17" s="7" t="s">
        <v>136</v>
      </c>
      <c r="C17" s="5"/>
      <c r="D17" s="5"/>
      <c r="E17" s="6"/>
      <c r="F17" s="30"/>
      <c r="G17" s="30"/>
      <c r="H17" s="30"/>
    </row>
    <row r="18" spans="2:8" x14ac:dyDescent="0.25">
      <c r="B18" s="7" t="s">
        <v>28</v>
      </c>
      <c r="C18" s="5"/>
      <c r="D18" s="5"/>
      <c r="E18" s="5"/>
      <c r="F18" s="30"/>
      <c r="G18" s="30"/>
      <c r="H18" s="30"/>
    </row>
    <row r="19" spans="2:8" x14ac:dyDescent="0.25">
      <c r="B19" s="33" t="s">
        <v>27</v>
      </c>
      <c r="C19" s="5"/>
      <c r="D19" s="5"/>
      <c r="E19" s="5"/>
      <c r="F19" s="30"/>
      <c r="G19" s="30"/>
      <c r="H19" s="30"/>
    </row>
    <row r="20" spans="2:8" x14ac:dyDescent="0.25">
      <c r="B20" s="58" t="s">
        <v>132</v>
      </c>
      <c r="C20" s="5"/>
      <c r="D20" s="5"/>
      <c r="E20" s="5"/>
      <c r="F20" s="30"/>
      <c r="G20" s="30"/>
      <c r="H20" s="30"/>
    </row>
    <row r="21" spans="2:8" x14ac:dyDescent="0.25">
      <c r="B21" s="58" t="s">
        <v>133</v>
      </c>
      <c r="C21" s="5"/>
      <c r="D21" s="5"/>
      <c r="E21" s="5"/>
      <c r="F21" s="30"/>
      <c r="G21" s="30"/>
      <c r="H21" s="30"/>
    </row>
    <row r="22" spans="2:8" x14ac:dyDescent="0.25">
      <c r="B22" s="7" t="s">
        <v>134</v>
      </c>
      <c r="C22" s="5"/>
      <c r="D22" s="5"/>
      <c r="E22" s="6"/>
      <c r="F22" s="30"/>
      <c r="G22" s="30"/>
      <c r="H22" s="30"/>
    </row>
    <row r="23" spans="2:8" x14ac:dyDescent="0.25">
      <c r="B23" s="32" t="s">
        <v>135</v>
      </c>
      <c r="C23" s="5"/>
      <c r="D23" s="5"/>
      <c r="E23" s="6"/>
      <c r="F23" s="30"/>
      <c r="G23" s="30"/>
      <c r="H23" s="30"/>
    </row>
    <row r="24" spans="2:8" x14ac:dyDescent="0.25">
      <c r="B24" s="7" t="s">
        <v>26</v>
      </c>
      <c r="C24" s="5"/>
      <c r="D24" s="5"/>
      <c r="E24" s="6"/>
      <c r="F24" s="30"/>
      <c r="G24" s="30"/>
      <c r="H24" s="30"/>
    </row>
    <row r="25" spans="2:8" x14ac:dyDescent="0.25">
      <c r="B25" s="32" t="s">
        <v>25</v>
      </c>
      <c r="C25" s="5"/>
      <c r="D25" s="5"/>
      <c r="E25" s="6"/>
      <c r="F25" s="30"/>
      <c r="G25" s="30"/>
      <c r="H25" s="30"/>
    </row>
    <row r="26" spans="2:8" x14ac:dyDescent="0.25">
      <c r="B26" s="11" t="s">
        <v>13</v>
      </c>
      <c r="C26" s="5"/>
      <c r="D26" s="5"/>
      <c r="E26" s="6"/>
      <c r="F26" s="30"/>
      <c r="G26" s="30"/>
      <c r="H26" s="30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workbookViewId="0">
      <selection activeCell="G11" sqref="G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customWidth="1"/>
    <col min="9" max="9" width="15.7109375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8" customHeight="1" x14ac:dyDescent="0.25">
      <c r="B2" s="113" t="s">
        <v>10</v>
      </c>
      <c r="C2" s="175"/>
      <c r="D2" s="175"/>
      <c r="E2" s="175"/>
      <c r="F2" s="175"/>
      <c r="G2" s="175"/>
      <c r="H2" s="175"/>
      <c r="I2" s="175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76" t="s">
        <v>56</v>
      </c>
      <c r="C4" s="176"/>
      <c r="D4" s="176"/>
      <c r="E4" s="176"/>
      <c r="F4" s="176"/>
      <c r="G4" s="176"/>
      <c r="H4" s="176"/>
      <c r="I4" s="176"/>
    </row>
    <row r="5" spans="2:9" ht="18" x14ac:dyDescent="0.25">
      <c r="B5" s="2"/>
      <c r="C5" s="2"/>
      <c r="D5" s="2"/>
      <c r="E5" s="2"/>
      <c r="F5" s="2"/>
      <c r="G5" s="2"/>
      <c r="H5" s="2"/>
      <c r="I5" s="3"/>
    </row>
    <row r="6" spans="2:9" ht="25.5" x14ac:dyDescent="0.25">
      <c r="B6" s="156" t="s">
        <v>7</v>
      </c>
      <c r="C6" s="157"/>
      <c r="D6" s="157"/>
      <c r="E6" s="158"/>
      <c r="F6" s="39" t="s">
        <v>138</v>
      </c>
      <c r="G6" s="39" t="s">
        <v>139</v>
      </c>
      <c r="H6" s="39" t="s">
        <v>57</v>
      </c>
      <c r="I6" s="39" t="s">
        <v>38</v>
      </c>
    </row>
    <row r="7" spans="2:9" s="29" customFormat="1" ht="15.75" customHeight="1" x14ac:dyDescent="0.2">
      <c r="B7" s="177">
        <v>1</v>
      </c>
      <c r="C7" s="178"/>
      <c r="D7" s="178"/>
      <c r="E7" s="179"/>
      <c r="F7" s="40">
        <v>2</v>
      </c>
      <c r="G7" s="40">
        <v>3</v>
      </c>
      <c r="H7" s="40">
        <v>4</v>
      </c>
      <c r="I7" s="40" t="s">
        <v>36</v>
      </c>
    </row>
    <row r="8" spans="2:9" s="43" customFormat="1" ht="30" customHeight="1" x14ac:dyDescent="0.25">
      <c r="B8" s="171">
        <v>5</v>
      </c>
      <c r="C8" s="172"/>
      <c r="D8" s="173"/>
      <c r="E8" s="42" t="s">
        <v>131</v>
      </c>
      <c r="F8" s="44">
        <v>447187</v>
      </c>
      <c r="G8" s="45">
        <v>447187</v>
      </c>
      <c r="H8" s="45">
        <v>47727.15</v>
      </c>
      <c r="I8" s="45">
        <v>10.67</v>
      </c>
    </row>
    <row r="9" spans="2:9" s="43" customFormat="1" ht="30" customHeight="1" x14ac:dyDescent="0.25">
      <c r="B9" s="171" t="s">
        <v>65</v>
      </c>
      <c r="C9" s="172"/>
      <c r="D9" s="173"/>
      <c r="E9" s="46" t="s">
        <v>58</v>
      </c>
      <c r="F9" s="44"/>
      <c r="G9" s="45"/>
      <c r="H9" s="45"/>
      <c r="I9" s="45"/>
    </row>
    <row r="10" spans="2:9" s="43" customFormat="1" ht="30" customHeight="1" x14ac:dyDescent="0.25">
      <c r="B10" s="174" t="s">
        <v>66</v>
      </c>
      <c r="C10" s="174"/>
      <c r="D10" s="174"/>
      <c r="E10" s="46" t="s">
        <v>59</v>
      </c>
      <c r="F10" s="44"/>
      <c r="G10" s="45"/>
      <c r="H10" s="45"/>
      <c r="I10" s="45"/>
    </row>
    <row r="11" spans="2:9" s="43" customFormat="1" ht="30" customHeight="1" x14ac:dyDescent="0.25">
      <c r="B11" s="171" t="s">
        <v>67</v>
      </c>
      <c r="C11" s="172"/>
      <c r="D11" s="173"/>
      <c r="E11" s="42" t="s">
        <v>70</v>
      </c>
      <c r="F11" s="44"/>
      <c r="G11" s="45"/>
      <c r="H11" s="45"/>
      <c r="I11" s="45"/>
    </row>
    <row r="12" spans="2:9" s="43" customFormat="1" ht="30" customHeight="1" x14ac:dyDescent="0.25">
      <c r="B12" s="171" t="s">
        <v>69</v>
      </c>
      <c r="C12" s="172"/>
      <c r="D12" s="173"/>
      <c r="E12" s="42" t="s">
        <v>68</v>
      </c>
      <c r="F12" s="44"/>
      <c r="G12" s="45"/>
      <c r="H12" s="45"/>
      <c r="I12" s="45"/>
    </row>
    <row r="13" spans="2:9" s="43" customFormat="1" ht="30" customHeight="1" x14ac:dyDescent="0.25">
      <c r="B13" s="171" t="s">
        <v>65</v>
      </c>
      <c r="C13" s="172"/>
      <c r="D13" s="173"/>
      <c r="E13" s="46" t="s">
        <v>58</v>
      </c>
      <c r="F13" s="44"/>
      <c r="G13" s="45"/>
      <c r="H13" s="45"/>
      <c r="I13" s="45"/>
    </row>
    <row r="14" spans="2:9" s="43" customFormat="1" ht="30" customHeight="1" x14ac:dyDescent="0.25">
      <c r="B14" s="174" t="s">
        <v>60</v>
      </c>
      <c r="C14" s="174"/>
      <c r="D14" s="174"/>
      <c r="E14" s="46" t="s">
        <v>61</v>
      </c>
      <c r="F14" s="44"/>
      <c r="G14" s="45"/>
      <c r="H14" s="45"/>
      <c r="I14" s="45"/>
    </row>
    <row r="15" spans="2:9" s="43" customFormat="1" ht="30" customHeight="1" x14ac:dyDescent="0.25">
      <c r="B15" s="171" t="s">
        <v>73</v>
      </c>
      <c r="C15" s="172"/>
      <c r="D15" s="173"/>
      <c r="E15" s="46" t="s">
        <v>62</v>
      </c>
      <c r="F15" s="44"/>
      <c r="G15" s="45"/>
      <c r="H15" s="45"/>
      <c r="I15" s="45"/>
    </row>
    <row r="16" spans="2:9" s="43" customFormat="1" ht="30" customHeight="1" x14ac:dyDescent="0.25">
      <c r="B16" s="171" t="s">
        <v>63</v>
      </c>
      <c r="C16" s="172"/>
      <c r="D16" s="173"/>
      <c r="E16" s="42" t="s">
        <v>64</v>
      </c>
      <c r="F16" s="44"/>
      <c r="G16" s="45"/>
      <c r="H16" s="45"/>
      <c r="I16" s="45"/>
    </row>
    <row r="17" spans="2:9" s="43" customFormat="1" ht="30" customHeight="1" x14ac:dyDescent="0.25">
      <c r="B17" s="171" t="s">
        <v>71</v>
      </c>
      <c r="C17" s="172"/>
      <c r="D17" s="173"/>
      <c r="E17" s="42" t="s">
        <v>72</v>
      </c>
      <c r="F17" s="44"/>
      <c r="G17" s="45"/>
      <c r="H17" s="45"/>
      <c r="I17" s="45"/>
    </row>
    <row r="18" spans="2:9" s="43" customFormat="1" ht="30" customHeight="1" x14ac:dyDescent="0.25">
      <c r="B18" s="171" t="s">
        <v>69</v>
      </c>
      <c r="C18" s="172"/>
      <c r="D18" s="173"/>
      <c r="E18" s="42" t="s">
        <v>68</v>
      </c>
      <c r="F18" s="44"/>
      <c r="G18" s="45"/>
      <c r="H18" s="45"/>
      <c r="I18" s="45"/>
    </row>
    <row r="19" spans="2:9" s="43" customFormat="1" ht="30" customHeight="1" x14ac:dyDescent="0.25">
      <c r="B19" s="174" t="s">
        <v>65</v>
      </c>
      <c r="C19" s="174"/>
      <c r="D19" s="174"/>
      <c r="E19" s="46" t="s">
        <v>58</v>
      </c>
      <c r="F19" s="44"/>
      <c r="G19" s="45"/>
      <c r="H19" s="45"/>
      <c r="I19" s="45"/>
    </row>
    <row r="20" spans="2:9" s="43" customFormat="1" ht="30" customHeight="1" x14ac:dyDescent="0.25">
      <c r="B20" s="174" t="s">
        <v>60</v>
      </c>
      <c r="C20" s="174"/>
      <c r="D20" s="174"/>
      <c r="E20" s="46" t="s">
        <v>61</v>
      </c>
      <c r="F20" s="44"/>
      <c r="G20" s="45"/>
      <c r="H20" s="45"/>
      <c r="I20" s="45"/>
    </row>
    <row r="21" spans="2:9" s="43" customFormat="1" ht="30" customHeight="1" x14ac:dyDescent="0.25">
      <c r="B21" s="171" t="s">
        <v>73</v>
      </c>
      <c r="C21" s="172"/>
      <c r="D21" s="173"/>
      <c r="E21" s="46" t="s">
        <v>62</v>
      </c>
      <c r="F21" s="44"/>
      <c r="G21" s="45"/>
      <c r="H21" s="45"/>
      <c r="I21" s="45"/>
    </row>
  </sheetData>
  <mergeCells count="18">
    <mergeCell ref="B2:I2"/>
    <mergeCell ref="B11:D11"/>
    <mergeCell ref="B13:D13"/>
    <mergeCell ref="B4:I4"/>
    <mergeCell ref="B6:E6"/>
    <mergeCell ref="B7:E7"/>
    <mergeCell ref="B8:D8"/>
    <mergeCell ref="B15:D15"/>
    <mergeCell ref="B9:D9"/>
    <mergeCell ref="B10:D10"/>
    <mergeCell ref="B12:D12"/>
    <mergeCell ref="B14:D14"/>
    <mergeCell ref="B16:D16"/>
    <mergeCell ref="B17:D17"/>
    <mergeCell ref="B18:D18"/>
    <mergeCell ref="B19:D19"/>
    <mergeCell ref="B21:D21"/>
    <mergeCell ref="B20:D20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Muzej</cp:lastModifiedBy>
  <cp:lastPrinted>2024-07-31T11:34:24Z</cp:lastPrinted>
  <dcterms:created xsi:type="dcterms:W3CDTF">2022-08-12T12:51:27Z</dcterms:created>
  <dcterms:modified xsi:type="dcterms:W3CDTF">2024-07-31T11:36:01Z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